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had\Desktop\Neha Open Projects\PL Std\for web\"/>
    </mc:Choice>
  </mc:AlternateContent>
  <xr:revisionPtr revIDLastSave="0" documentId="13_ncr:1_{0FC40EB5-0291-4722-895E-5311E43D497D}" xr6:coauthVersionLast="47" xr6:coauthVersionMax="47" xr10:uidLastSave="{00000000-0000-0000-0000-000000000000}"/>
  <bookViews>
    <workbookView xWindow="28690" yWindow="-110" windowWidth="29020" windowHeight="15820" activeTab="1" xr2:uid="{9361C8FB-966F-41EF-A66C-9C14F554FC3C}"/>
  </bookViews>
  <sheets>
    <sheet name="Solvent Cements and Primers" sheetId="6" r:id="rId1"/>
    <sheet name="Sealants, Specialty, Accessory" sheetId="7" r:id="rId2"/>
  </sheets>
  <externalReferences>
    <externalReference r:id="rId3"/>
  </externalReferences>
  <definedNames>
    <definedName name="_xlnm._FilterDatabase" localSheetId="1" hidden="1">'Sealants, Specialty, Accessory'!$A$4:$L$59</definedName>
    <definedName name="_xlnm._FilterDatabase" localSheetId="0" hidden="1">'Solvent Cements and Primers'!$A$4:$M$105</definedName>
    <definedName name="_xlnm.Print_Area" localSheetId="1">'Sealants, Specialty, Accessory'!$A$1:$L$79</definedName>
    <definedName name="_xlnm.Print_Area" localSheetId="0">'Solvent Cements and Primers'!$A$1:$M$82</definedName>
    <definedName name="_xlnm.Print_Titles" localSheetId="1">'Sealants, Specialty, Accessory'!$3:$4</definedName>
    <definedName name="_xlnm.Print_Titles" localSheetId="0">'Solvent Cements and Primers'!$3:$4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7" l="1"/>
  <c r="J16" i="7"/>
  <c r="K16" i="7"/>
  <c r="I17" i="7"/>
  <c r="J17" i="7"/>
  <c r="K17" i="7"/>
  <c r="I18" i="7"/>
  <c r="J18" i="7"/>
  <c r="K18" i="7"/>
  <c r="I19" i="7"/>
  <c r="J19" i="7"/>
  <c r="K19" i="7"/>
  <c r="J60" i="7"/>
  <c r="K60" i="7"/>
  <c r="I61" i="7"/>
  <c r="J61" i="7"/>
  <c r="K61" i="7"/>
  <c r="I62" i="7"/>
  <c r="J62" i="7"/>
  <c r="K62" i="7"/>
  <c r="I64" i="7"/>
  <c r="J64" i="7"/>
  <c r="K64" i="7"/>
  <c r="I65" i="7"/>
  <c r="J65" i="7"/>
  <c r="K65" i="7"/>
  <c r="I66" i="7"/>
  <c r="J66" i="7"/>
  <c r="K66" i="7"/>
  <c r="I67" i="7"/>
  <c r="J67" i="7"/>
  <c r="K67" i="7"/>
  <c r="I68" i="7"/>
  <c r="J68" i="7"/>
  <c r="K68" i="7"/>
  <c r="I69" i="7"/>
  <c r="J69" i="7"/>
  <c r="K69" i="7"/>
  <c r="I70" i="7"/>
  <c r="J70" i="7"/>
  <c r="K70" i="7"/>
  <c r="I71" i="7"/>
  <c r="J71" i="7"/>
  <c r="K71" i="7"/>
  <c r="I72" i="7"/>
  <c r="J72" i="7"/>
  <c r="K72" i="7"/>
  <c r="I73" i="7"/>
  <c r="J73" i="7"/>
  <c r="K73" i="7"/>
  <c r="I74" i="7"/>
  <c r="J74" i="7"/>
  <c r="K74" i="7"/>
  <c r="I75" i="7"/>
  <c r="J75" i="7"/>
  <c r="K75" i="7"/>
  <c r="I76" i="7"/>
  <c r="J76" i="7"/>
  <c r="K76" i="7"/>
  <c r="I77" i="7"/>
  <c r="J77" i="7"/>
  <c r="K77" i="7"/>
  <c r="I78" i="7"/>
  <c r="J78" i="7"/>
  <c r="K78" i="7"/>
  <c r="I80" i="7"/>
  <c r="J80" i="7"/>
  <c r="K80" i="7"/>
  <c r="I81" i="7"/>
  <c r="J81" i="7"/>
  <c r="K81" i="7"/>
  <c r="I83" i="7"/>
  <c r="J83" i="7"/>
  <c r="K83" i="7"/>
  <c r="I84" i="7"/>
  <c r="J84" i="7"/>
  <c r="K84" i="7"/>
  <c r="I85" i="7"/>
  <c r="J85" i="7"/>
  <c r="K85" i="7"/>
  <c r="I86" i="7"/>
  <c r="J86" i="7"/>
  <c r="K86" i="7"/>
  <c r="I87" i="7"/>
  <c r="J87" i="7"/>
  <c r="K87" i="7"/>
  <c r="I88" i="7"/>
  <c r="J88" i="7"/>
  <c r="K88" i="7"/>
  <c r="H16" i="7"/>
  <c r="H17" i="7"/>
  <c r="H18" i="7"/>
  <c r="H19" i="7"/>
  <c r="H60" i="7"/>
  <c r="H61" i="7"/>
  <c r="H62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80" i="7"/>
  <c r="H81" i="7"/>
  <c r="H83" i="7"/>
  <c r="H84" i="7"/>
  <c r="H85" i="7"/>
  <c r="H86" i="7"/>
  <c r="H87" i="7"/>
  <c r="H88" i="7"/>
</calcChain>
</file>

<file path=xl/sharedStrings.xml><?xml version="1.0" encoding="utf-8"?>
<sst xmlns="http://schemas.openxmlformats.org/spreadsheetml/2006/main" count="896" uniqueCount="325">
  <si>
    <t>STOCK NUMBER</t>
  </si>
  <si>
    <t>DESCRIPTION</t>
  </si>
  <si>
    <t>SIZE</t>
  </si>
  <si>
    <t>LIST PRICE</t>
  </si>
  <si>
    <t>UPC</t>
  </si>
  <si>
    <t>4"</t>
  </si>
  <si>
    <t>2"</t>
  </si>
  <si>
    <t>7"</t>
  </si>
  <si>
    <t>GALLON</t>
  </si>
  <si>
    <t>QUART</t>
  </si>
  <si>
    <t>PINT</t>
  </si>
  <si>
    <t>1/2 PINT</t>
  </si>
  <si>
    <t>1/4 PINT</t>
  </si>
  <si>
    <t>CLEAR</t>
  </si>
  <si>
    <t>GRAY</t>
  </si>
  <si>
    <t>BLUE</t>
  </si>
  <si>
    <t>WHITE</t>
  </si>
  <si>
    <t>704™ PVC - MEDIUM BODIED</t>
  </si>
  <si>
    <t>705™ PVC - MEDIUM BODIED</t>
  </si>
  <si>
    <t>711™ PVC - HEAVY BODIED</t>
  </si>
  <si>
    <t>717™ PVC - HEAVY BODIED</t>
  </si>
  <si>
    <t>719™ PVC - EXTRA HEAVY BODIED</t>
  </si>
  <si>
    <t>PVC SOLVENT CEMENTS</t>
  </si>
  <si>
    <t>725™ WET 'R DRY™ PVC - MEDIUM BODIED</t>
  </si>
  <si>
    <t>727™ HOT ' R COLD™ PVC - MEDIUM BODIED</t>
  </si>
  <si>
    <t>795™ PVC - MEDIUM BODIED</t>
  </si>
  <si>
    <t>AQUA BLUE</t>
  </si>
  <si>
    <t>CPVC CEMENTS</t>
  </si>
  <si>
    <t>714™ CPVC - HEAVY BODIED</t>
  </si>
  <si>
    <t>724™ CPVC - HEAVY BODIED</t>
  </si>
  <si>
    <t>ORANGE</t>
  </si>
  <si>
    <t>YELLOW</t>
  </si>
  <si>
    <t>ABS CEMENTS</t>
  </si>
  <si>
    <t>771™ ABS - MEDIUM BODIED</t>
  </si>
  <si>
    <t>MILKY</t>
  </si>
  <si>
    <t>LIGHT AMBER</t>
  </si>
  <si>
    <t>GREEN</t>
  </si>
  <si>
    <t>PRIMERS &amp; CLEANERS</t>
  </si>
  <si>
    <t>P-68™ PRIMER</t>
  </si>
  <si>
    <t>P-70™ PRIMER</t>
  </si>
  <si>
    <t>P-75™ PRIMER</t>
  </si>
  <si>
    <t>PURPLE</t>
  </si>
  <si>
    <t>Weld-On Solvent Cements and Primers</t>
  </si>
  <si>
    <t xml:space="preserve">810 TWO-COMPONENT, REACTIVE ADHESIVE </t>
  </si>
  <si>
    <t>4 Oz</t>
  </si>
  <si>
    <t>-</t>
  </si>
  <si>
    <t>PIPE THREAD SEALANTS</t>
  </si>
  <si>
    <t>ALL SEAL - MULTI-PURPOSE PIPE THREAD SEALANT</t>
  </si>
  <si>
    <t>BLUE SEAL - INDUSTRIAL GRADE PIPE THREAD SEALANT</t>
  </si>
  <si>
    <t>505 KEY TITE METAL PIPE THREAD SEALANT**</t>
  </si>
  <si>
    <t>505 KEY TITE METAL PIPE THREAD SEALANT</t>
  </si>
  <si>
    <t>BEIGE</t>
  </si>
  <si>
    <t>JOINT COMPOUNDS</t>
  </si>
  <si>
    <t>SOFT SEAL PLUMBERS PUTTY</t>
  </si>
  <si>
    <t>EPOXY PUTTY STICK</t>
  </si>
  <si>
    <t>PIPE STICK JOINT COMPOUND</t>
  </si>
  <si>
    <t>THREAD SEAL TAPE WITH PTFE</t>
  </si>
  <si>
    <t>YELLOW GAS LINE</t>
  </si>
  <si>
    <t>PINK EXTRA DUTY</t>
  </si>
  <si>
    <t>3 LB</t>
  </si>
  <si>
    <t>14 Oz</t>
  </si>
  <si>
    <t>1.3 Oz</t>
  </si>
  <si>
    <t>1/2" X 260"</t>
  </si>
  <si>
    <t>1/2" X 520"</t>
  </si>
  <si>
    <t>3/4" X 260"</t>
  </si>
  <si>
    <t>3/4" X 520"</t>
  </si>
  <si>
    <t>1" X 520"</t>
  </si>
  <si>
    <t>12/ BOX
144/ CASE</t>
  </si>
  <si>
    <t>JOINT LUBRICANTS</t>
  </si>
  <si>
    <t>EZ FLUSH PIPE LUBRICANT</t>
  </si>
  <si>
    <t>SEAL LUBE GASKET LUBRICANT</t>
  </si>
  <si>
    <t>5-GALLON</t>
  </si>
  <si>
    <t>1 Oz</t>
  </si>
  <si>
    <t>CUTTING OILS</t>
  </si>
  <si>
    <t>LIGHT CUTTING OIL</t>
  </si>
  <si>
    <t>DARK CUTTING OIL</t>
  </si>
  <si>
    <t>ACID BRUSHES</t>
  </si>
  <si>
    <t>PREMIUM DUTY FITTING BRUSH</t>
  </si>
  <si>
    <t>HEAVY DUTY WIRE HANDLE FITTING BRUSH</t>
  </si>
  <si>
    <t>COMBINATION 4-IN-1 COPPER TUBE &amp; FITTING BRUSH</t>
  </si>
  <si>
    <t>COPPER TUBE CLEANING BRUSH</t>
  </si>
  <si>
    <t xml:space="preserve">SAND CLOTH - 2 YARDS X 1 ½" </t>
  </si>
  <si>
    <t xml:space="preserve">SAND CLOTH - 10 YARDS X 1 ½" </t>
  </si>
  <si>
    <t xml:space="preserve">SAND CLOTH - 25 YARDS X 1 ½" </t>
  </si>
  <si>
    <t xml:space="preserve">OPEN MESH CLOTH - 5 YARDS X 1 ½" </t>
  </si>
  <si>
    <t xml:space="preserve">OPEN MESH CLOTH - 10 YARDS X 1 ½" </t>
  </si>
  <si>
    <t>FLAME STOPPER TORCH PROTECTOR</t>
  </si>
  <si>
    <t>½"</t>
  </si>
  <si>
    <t>¾"</t>
  </si>
  <si>
    <t>1"</t>
  </si>
  <si>
    <t>1 ¼"</t>
  </si>
  <si>
    <t>1 ½"</t>
  </si>
  <si>
    <t>9" X 12"</t>
  </si>
  <si>
    <t>DH-38 DAUBER - 3/8” for 
Flowguard Gold® -1/4 and 1/2 Pint**</t>
  </si>
  <si>
    <t>DP-150 DAUBER - 1 1/2” for 
pipe diameter up to 3”</t>
  </si>
  <si>
    <t>DP-50 DAUBER - 3/4” for 
Flowguard Gold® - Pint</t>
  </si>
  <si>
    <t>DP-75 DAUBER - 3/4” for 
pipe diameter up to 1 1/2”</t>
  </si>
  <si>
    <t>DQ-150 DAUBER - 1 1/2” for 
pipe diameter up to 3”</t>
  </si>
  <si>
    <t>DQ-50 DAUBER - 1/2” for 
Flowguard Gold® - Quart</t>
  </si>
  <si>
    <t>DQ-75 DAUBER - 3/4” for 
pipe diameter up to 1 1/2”</t>
  </si>
  <si>
    <t>SUPERDAUBER™-150</t>
  </si>
  <si>
    <t>SUPERDAUBER™-75</t>
  </si>
  <si>
    <t>PB-1 PLASTIC HANDLE BRUSH</t>
  </si>
  <si>
    <t>4020 SWAB</t>
  </si>
  <si>
    <t>5020 SWAB</t>
  </si>
  <si>
    <t>8020 SWAB</t>
  </si>
  <si>
    <t>3020 ROLLER</t>
  </si>
  <si>
    <t>6020 ROLLER</t>
  </si>
  <si>
    <t>7020 ROLLER</t>
  </si>
  <si>
    <t>3"</t>
  </si>
  <si>
    <t>⅜"</t>
  </si>
  <si>
    <t>MT-648 EMPTY METAL CAN</t>
  </si>
  <si>
    <t>MT-651 EMPTY METAL CAN</t>
  </si>
  <si>
    <t>MT-653 EMPTY METAL CAN</t>
  </si>
  <si>
    <t>MT-654 EMPTY METAL CAN</t>
  </si>
  <si>
    <t>P-0412 PIPE AND FITTING PULLER</t>
  </si>
  <si>
    <t>P1420 PIPE AND FITTING PULLER</t>
  </si>
  <si>
    <t>MPB-2000 MOUNTED POWER BEVELING TOOL</t>
  </si>
  <si>
    <t>SRB-275 SHORT REPLACEMENT BLADE FOR MPB 2000</t>
  </si>
  <si>
    <t>Gallon w/ 2 ⅞" neck</t>
  </si>
  <si>
    <t>Quart TT (paint style cap)</t>
  </si>
  <si>
    <t>Pint w/ 1 ¾" neck</t>
  </si>
  <si>
    <t xml:space="preserve"> 4" to 12"</t>
  </si>
  <si>
    <t>14" to 20"</t>
  </si>
  <si>
    <t>2-3/4"</t>
  </si>
  <si>
    <t>SPECIALTY PVC SOLVENT CEMENTS</t>
  </si>
  <si>
    <t>Weld-On Lubricants, Adhesives and Accessories</t>
  </si>
  <si>
    <t>PRODUCT TYPE</t>
  </si>
  <si>
    <t>COLOR</t>
  </si>
  <si>
    <t>WEIGHT</t>
  </si>
  <si>
    <t>LENGTH</t>
  </si>
  <si>
    <t>WIDTH</t>
  </si>
  <si>
    <t>HEIGHT</t>
  </si>
  <si>
    <t>UNITS/ CASE</t>
  </si>
  <si>
    <t>REPAIR &amp; FABRICATION ADHESIVES</t>
  </si>
  <si>
    <t>VISCOSITY</t>
  </si>
  <si>
    <t>012181100622</t>
  </si>
  <si>
    <t>012181100639</t>
  </si>
  <si>
    <t>012181100646</t>
  </si>
  <si>
    <t>012181100684</t>
  </si>
  <si>
    <t>012181131992</t>
  </si>
  <si>
    <t>012181100059</t>
  </si>
  <si>
    <t>012181100035</t>
  </si>
  <si>
    <t>012181100042</t>
  </si>
  <si>
    <t>012181100066</t>
  </si>
  <si>
    <t>012181118313</t>
  </si>
  <si>
    <t>012181124291</t>
  </si>
  <si>
    <t>012181108338</t>
  </si>
  <si>
    <t>012181108321</t>
  </si>
  <si>
    <t>012181121214</t>
  </si>
  <si>
    <t>012181141083</t>
  </si>
  <si>
    <t>012181141113</t>
  </si>
  <si>
    <t>012181141120</t>
  </si>
  <si>
    <t>012181100097</t>
  </si>
  <si>
    <t>012181120712</t>
  </si>
  <si>
    <t>012181133606</t>
  </si>
  <si>
    <t>012181100073</t>
  </si>
  <si>
    <t>012181119570</t>
  </si>
  <si>
    <t>012181100080</t>
  </si>
  <si>
    <t>012181145500</t>
  </si>
  <si>
    <t>012181100103</t>
  </si>
  <si>
    <t>012181100127</t>
  </si>
  <si>
    <t>012181100141</t>
  </si>
  <si>
    <t>012181100158</t>
  </si>
  <si>
    <t>012181128916</t>
  </si>
  <si>
    <t>012181128169</t>
  </si>
  <si>
    <t>012181128152</t>
  </si>
  <si>
    <t>012181128633</t>
  </si>
  <si>
    <t>012181130292</t>
  </si>
  <si>
    <t>4 OZ</t>
  </si>
  <si>
    <t>012181124833</t>
  </si>
  <si>
    <t>012181876701</t>
  </si>
  <si>
    <t>012181876657</t>
  </si>
  <si>
    <t>012181876602</t>
  </si>
  <si>
    <t>012181876954</t>
  </si>
  <si>
    <t>012181876909</t>
  </si>
  <si>
    <t>012181876855</t>
  </si>
  <si>
    <t>012181877401</t>
  </si>
  <si>
    <t>012181877357</t>
  </si>
  <si>
    <t>012181877302</t>
  </si>
  <si>
    <t>012181877258</t>
  </si>
  <si>
    <t>012181801031</t>
  </si>
  <si>
    <t>012181801000</t>
  </si>
  <si>
    <t>012181840559</t>
  </si>
  <si>
    <t>012181812556</t>
  </si>
  <si>
    <t>012181803158</t>
  </si>
  <si>
    <t>012181803103</t>
  </si>
  <si>
    <t>012181877500</t>
  </si>
  <si>
    <t>012181877555</t>
  </si>
  <si>
    <t>012181877203</t>
  </si>
  <si>
    <t>012181803202</t>
  </si>
  <si>
    <t>012181803257</t>
  </si>
  <si>
    <t>SLIK SEAL PLUMBERS GREASE</t>
  </si>
  <si>
    <t>012181877210</t>
  </si>
  <si>
    <t>012181877197</t>
  </si>
  <si>
    <t>012181877180</t>
  </si>
  <si>
    <t>012181877159</t>
  </si>
  <si>
    <t>012181877104</t>
  </si>
  <si>
    <t>012181877050</t>
  </si>
  <si>
    <t>012181804278</t>
  </si>
  <si>
    <t>012181804254</t>
  </si>
  <si>
    <t>012181804247</t>
  </si>
  <si>
    <t>012181804216</t>
  </si>
  <si>
    <t>012181804209</t>
  </si>
  <si>
    <t>012181813522</t>
  </si>
  <si>
    <t>012181816103</t>
  </si>
  <si>
    <t>012181816202</t>
  </si>
  <si>
    <t>012181816257</t>
  </si>
  <si>
    <t>012181816301</t>
  </si>
  <si>
    <t>012181816356</t>
  </si>
  <si>
    <t>012181816400</t>
  </si>
  <si>
    <t>012181877951</t>
  </si>
  <si>
    <t>012181878002</t>
  </si>
  <si>
    <t>012181816516</t>
  </si>
  <si>
    <t>012181815601</t>
  </si>
  <si>
    <t>012181815656</t>
  </si>
  <si>
    <t>012181814000</t>
  </si>
  <si>
    <t>012181814055</t>
  </si>
  <si>
    <t>012181814109</t>
  </si>
  <si>
    <t>012181815007</t>
  </si>
  <si>
    <t>012181815052</t>
  </si>
  <si>
    <t>012181808900</t>
  </si>
  <si>
    <t>WHITE SEAL PLUS - MP PIPE THREAD SEALANT WITH PTFE</t>
  </si>
  <si>
    <t>FITTING BRUSHES &amp;SAND CLOTHS</t>
  </si>
  <si>
    <t>012181126882</t>
  </si>
  <si>
    <t>012181126899</t>
  </si>
  <si>
    <t>012181126905</t>
  </si>
  <si>
    <t>012181126912</t>
  </si>
  <si>
    <t>012181126929</t>
  </si>
  <si>
    <t>012181121481</t>
  </si>
  <si>
    <t>012181121498</t>
  </si>
  <si>
    <t>012181121528</t>
  </si>
  <si>
    <t>012181121535</t>
  </si>
  <si>
    <t>012181121542</t>
  </si>
  <si>
    <t>012181121559</t>
  </si>
  <si>
    <t>012181121566</t>
  </si>
  <si>
    <t>012181121573</t>
  </si>
  <si>
    <t>012181121580</t>
  </si>
  <si>
    <t>012181121597</t>
  </si>
  <si>
    <t>012181121603</t>
  </si>
  <si>
    <t>012181121610</t>
  </si>
  <si>
    <t>012181121627</t>
  </si>
  <si>
    <t>012181121634</t>
  </si>
  <si>
    <t>012181121641</t>
  </si>
  <si>
    <t>012181121658</t>
  </si>
  <si>
    <t>012181121726</t>
  </si>
  <si>
    <t>012181121733</t>
  </si>
  <si>
    <t>012181121740</t>
  </si>
  <si>
    <t>012181121757</t>
  </si>
  <si>
    <t>012181121771</t>
  </si>
  <si>
    <t>012181121825</t>
  </si>
  <si>
    <t>747™ POOL 'R SPA™ PVC - MEDIUM BODIED</t>
  </si>
  <si>
    <t>012181121870</t>
  </si>
  <si>
    <t>012181121887</t>
  </si>
  <si>
    <t>012181121894</t>
  </si>
  <si>
    <t>012181121900</t>
  </si>
  <si>
    <t>012181121917</t>
  </si>
  <si>
    <t>012181124789</t>
  </si>
  <si>
    <t>012181124031</t>
  </si>
  <si>
    <t>012181126714</t>
  </si>
  <si>
    <t>012181126721</t>
  </si>
  <si>
    <t>012181127254</t>
  </si>
  <si>
    <t>012181122020</t>
  </si>
  <si>
    <t>012181122037</t>
  </si>
  <si>
    <t>012181122044</t>
  </si>
  <si>
    <t>012181122051</t>
  </si>
  <si>
    <t>012181122068</t>
  </si>
  <si>
    <t>012181121979</t>
  </si>
  <si>
    <t>012181121986</t>
  </si>
  <si>
    <t>FLOWGUARD GOLD® CPVC - MEDIUM BODIED</t>
  </si>
  <si>
    <t>012181147832</t>
  </si>
  <si>
    <t xml:space="preserve">012181147849 </t>
  </si>
  <si>
    <t>012181121672</t>
  </si>
  <si>
    <t>012181121689</t>
  </si>
  <si>
    <t>012181121696</t>
  </si>
  <si>
    <t>012181141984</t>
  </si>
  <si>
    <t>012181122624</t>
  </si>
  <si>
    <t>012181122631</t>
  </si>
  <si>
    <t>012181109656</t>
  </si>
  <si>
    <t>012181109663</t>
  </si>
  <si>
    <t>012181109670</t>
  </si>
  <si>
    <t>012181109687</t>
  </si>
  <si>
    <t>012181109694</t>
  </si>
  <si>
    <t>790™ MULTI-PURPOSE
(MEDIUM BODIED)</t>
  </si>
  <si>
    <t>012181124666</t>
  </si>
  <si>
    <t>012181126745</t>
  </si>
  <si>
    <t>012181124840</t>
  </si>
  <si>
    <t>012181124857</t>
  </si>
  <si>
    <t>012181122075</t>
  </si>
  <si>
    <t>012181122082</t>
  </si>
  <si>
    <t>012181122099</t>
  </si>
  <si>
    <t>012181122105</t>
  </si>
  <si>
    <t>012181122112</t>
  </si>
  <si>
    <t>012181122228</t>
  </si>
  <si>
    <t>012181122235</t>
  </si>
  <si>
    <t>012181122242</t>
  </si>
  <si>
    <t>012181122259</t>
  </si>
  <si>
    <t>012181122266</t>
  </si>
  <si>
    <t>012181122174</t>
  </si>
  <si>
    <t>012181122181</t>
  </si>
  <si>
    <t>012181122198</t>
  </si>
  <si>
    <t>012181122204</t>
  </si>
  <si>
    <t>012181122211</t>
  </si>
  <si>
    <t>012181122273</t>
  </si>
  <si>
    <t>012181122280</t>
  </si>
  <si>
    <t>012181122297</t>
  </si>
  <si>
    <t>012181122303</t>
  </si>
  <si>
    <t>CEMENT &amp; PRIMER ACCESSORIES</t>
  </si>
  <si>
    <t>CAN-TOTE CARRIER - 6 PACKS</t>
  </si>
  <si>
    <t>CAN-TOTE CARRIER - 24 PACKS</t>
  </si>
  <si>
    <r>
      <t>EASY TWIST</t>
    </r>
    <r>
      <rPr>
        <sz val="10"/>
        <rFont val="Calibri"/>
        <family val="2"/>
      </rPr>
      <t>™</t>
    </r>
    <r>
      <rPr>
        <sz val="10"/>
        <rFont val="Arial"/>
        <family val="2"/>
      </rPr>
      <t xml:space="preserve"> CAN OPENER</t>
    </r>
  </si>
  <si>
    <r>
      <t>¾</t>
    </r>
    <r>
      <rPr>
        <sz val="10"/>
        <rFont val="Arial"/>
        <family val="2"/>
      </rPr>
      <t>"</t>
    </r>
  </si>
  <si>
    <r>
      <t xml:space="preserve">1 </t>
    </r>
    <r>
      <rPr>
        <sz val="10"/>
        <rFont val="Arial"/>
        <family val="2"/>
      </rPr>
      <t>¼</t>
    </r>
    <r>
      <rPr>
        <sz val="10"/>
        <rFont val="Arial"/>
        <family val="2"/>
      </rPr>
      <t>"</t>
    </r>
  </si>
  <si>
    <r>
      <t xml:space="preserve">1 </t>
    </r>
    <r>
      <rPr>
        <sz val="10"/>
        <rFont val="Arial"/>
        <family val="2"/>
      </rPr>
      <t>½</t>
    </r>
    <r>
      <rPr>
        <sz val="10"/>
        <rFont val="Arial"/>
        <family val="2"/>
      </rPr>
      <t>"</t>
    </r>
  </si>
  <si>
    <r>
      <t>½</t>
    </r>
    <r>
      <rPr>
        <sz val="10"/>
        <rFont val="Arial"/>
        <family val="2"/>
      </rPr>
      <t>"</t>
    </r>
  </si>
  <si>
    <r>
      <t>SUPERSWAB</t>
    </r>
    <r>
      <rPr>
        <sz val="10"/>
        <rFont val="Calibri"/>
        <family val="2"/>
      </rPr>
      <t>®</t>
    </r>
    <r>
      <rPr>
        <sz val="10"/>
        <rFont val="Arial"/>
        <family val="2"/>
      </rPr>
      <t xml:space="preserve"> APPLICATOR</t>
    </r>
  </si>
  <si>
    <r>
      <t>SUPERSWAB</t>
    </r>
    <r>
      <rPr>
        <sz val="10"/>
        <rFont val="Calibri"/>
        <family val="2"/>
      </rPr>
      <t>®</t>
    </r>
    <r>
      <rPr>
        <sz val="10"/>
        <rFont val="Arial"/>
        <family val="2"/>
      </rPr>
      <t xml:space="preserve"> APPLICATOR - BULK PACK</t>
    </r>
  </si>
  <si>
    <r>
      <t>SUPERSWAB</t>
    </r>
    <r>
      <rPr>
        <sz val="10"/>
        <rFont val="Calibri"/>
        <family val="2"/>
      </rPr>
      <t>®</t>
    </r>
    <r>
      <rPr>
        <sz val="10"/>
        <rFont val="Arial"/>
        <family val="2"/>
      </rPr>
      <t xml:space="preserve"> - REPLACEMENT SWABS BULK PACK</t>
    </r>
  </si>
  <si>
    <t>DEB-2 DEBURRING TOOL</t>
  </si>
  <si>
    <r>
      <t xml:space="preserve">Quart w/ 1 </t>
    </r>
    <r>
      <rPr>
        <sz val="10"/>
        <rFont val="Arial"/>
        <family val="2"/>
      </rPr>
      <t>¾</t>
    </r>
    <r>
      <rPr>
        <sz val="10"/>
        <rFont val="Arial"/>
        <family val="2"/>
      </rPr>
      <t>" neck</t>
    </r>
  </si>
  <si>
    <r>
      <t>½</t>
    </r>
    <r>
      <rPr>
        <sz val="10"/>
        <rFont val="Arial"/>
        <family val="2"/>
      </rPr>
      <t>" CTS to 3" IPS</t>
    </r>
  </si>
  <si>
    <t>012181120798</t>
  </si>
  <si>
    <t>MEDIUM</t>
  </si>
  <si>
    <t>HEAVY</t>
  </si>
  <si>
    <t>EXTRA HEAVY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</si>
</sst>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i/>
      <sz val="24"/>
      <color theme="1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24"/>
      <color theme="1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14" fontId="7" fillId="0" borderId="0" xfId="0" applyNumberFormat="1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4" fontId="9" fillId="2" borderId="3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0" fontId="10" fillId="0" borderId="0" xfId="0" applyFont="1" applyAlignment="1"/>
    <xf numFmtId="0" fontId="11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3" fillId="0" borderId="0" xfId="0" applyFont="1" applyAlignment="1"/>
    <xf numFmtId="44" fontId="3" fillId="0" borderId="0" xfId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14" fontId="14" fillId="0" borderId="0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1" fontId="15" fillId="0" borderId="1" xfId="0" applyNumberFormat="1" applyFont="1" applyBorder="1" applyAlignment="1">
      <alignment horizontal="center"/>
    </xf>
    <xf numFmtId="0" fontId="15" fillId="0" borderId="1" xfId="1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4" fontId="9" fillId="2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ce%20List%20-%20W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vent Cements and Primers"/>
      <sheetName val="Sealants, Specialty, Accessory"/>
    </sheetNames>
    <sheetDataSet>
      <sheetData sheetId="0" refreshError="1"/>
      <sheetData sheetId="1">
        <row r="1">
          <cell r="A1" t="str">
            <v>Weld-On Lubricants, Adhesives and Accessories</v>
          </cell>
        </row>
        <row r="4">
          <cell r="A4" t="str">
            <v>STOCK NUMBER</v>
          </cell>
          <cell r="B4" t="str">
            <v>DESCRIPTION</v>
          </cell>
          <cell r="C4" t="str">
            <v>SIZE</v>
          </cell>
          <cell r="D4" t="str">
            <v>UNITS/ CASE</v>
          </cell>
          <cell r="E4" t="str">
            <v>LIST PRICE</v>
          </cell>
          <cell r="F4" t="str">
            <v>PRODUCT TYPE</v>
          </cell>
          <cell r="G4" t="str">
            <v>COLOR</v>
          </cell>
          <cell r="H4" t="str">
            <v>WEIGHT</v>
          </cell>
          <cell r="I4" t="str">
            <v>LENGTH</v>
          </cell>
          <cell r="J4" t="str">
            <v>WIDTH</v>
          </cell>
          <cell r="K4" t="str">
            <v>HEIGHT</v>
          </cell>
          <cell r="L4" t="str">
            <v>UPC</v>
          </cell>
        </row>
        <row r="5">
          <cell r="A5">
            <v>10810</v>
          </cell>
          <cell r="B5" t="str">
            <v>810 TWO-COMPONENT, REACTIVE ADHESIVE</v>
          </cell>
          <cell r="C5" t="str">
            <v>GALLON</v>
          </cell>
          <cell r="D5">
            <v>4</v>
          </cell>
          <cell r="E5">
            <v>359.8</v>
          </cell>
          <cell r="F5" t="str">
            <v>REPAIR &amp; FABRICATION ADHESIVES</v>
          </cell>
          <cell r="G5" t="str">
            <v>WHITE</v>
          </cell>
        </row>
        <row r="6">
          <cell r="A6">
            <v>10811</v>
          </cell>
          <cell r="B6" t="str">
            <v xml:space="preserve">810 TWO-COMPONENT, REACTIVE ADHESIVE </v>
          </cell>
          <cell r="C6" t="str">
            <v>QUART</v>
          </cell>
          <cell r="D6">
            <v>4</v>
          </cell>
          <cell r="E6">
            <v>110.2</v>
          </cell>
          <cell r="F6" t="str">
            <v>REPAIR &amp; FABRICATION ADHESIVES</v>
          </cell>
          <cell r="G6" t="str">
            <v>WHITE</v>
          </cell>
        </row>
        <row r="7">
          <cell r="A7">
            <v>10812</v>
          </cell>
          <cell r="B7" t="str">
            <v xml:space="preserve">810 TWO-COMPONENT, REACTIVE ADHESIVE </v>
          </cell>
          <cell r="C7" t="str">
            <v>PINT</v>
          </cell>
          <cell r="D7">
            <v>4</v>
          </cell>
          <cell r="E7">
            <v>72</v>
          </cell>
          <cell r="F7" t="str">
            <v>REPAIR &amp; FABRICATION ADHESIVES</v>
          </cell>
          <cell r="G7" t="str">
            <v>WHITE</v>
          </cell>
        </row>
        <row r="8">
          <cell r="A8">
            <v>10813</v>
          </cell>
          <cell r="B8" t="str">
            <v xml:space="preserve">810 TWO-COMPONENT, REACTIVE ADHESIVE </v>
          </cell>
          <cell r="C8" t="str">
            <v>4 Oz</v>
          </cell>
          <cell r="D8">
            <v>6</v>
          </cell>
          <cell r="E8">
            <v>50.9</v>
          </cell>
          <cell r="F8" t="str">
            <v>REPAIR &amp; FABRICATION ADHESIVES</v>
          </cell>
          <cell r="G8" t="str">
            <v>WHITE</v>
          </cell>
        </row>
        <row r="9">
          <cell r="A9">
            <v>10985</v>
          </cell>
          <cell r="B9" t="str">
            <v xml:space="preserve">811 TWO-COMPONENT, REACTIVE ADHESIVE </v>
          </cell>
          <cell r="C9" t="str">
            <v>470 mL</v>
          </cell>
          <cell r="D9">
            <v>4</v>
          </cell>
          <cell r="E9">
            <v>114</v>
          </cell>
          <cell r="F9" t="str">
            <v>REPAIR &amp; FABRICATION ADHESIVES</v>
          </cell>
          <cell r="G9" t="str">
            <v>WHITE</v>
          </cell>
        </row>
        <row r="10">
          <cell r="A10">
            <v>12709</v>
          </cell>
          <cell r="B10" t="str">
            <v>845 TWO-COMPONENT, REACTIVE ADHESIVE - 12 PACKS</v>
          </cell>
          <cell r="C10" t="str">
            <v>43 mL</v>
          </cell>
          <cell r="D10">
            <v>12</v>
          </cell>
          <cell r="E10">
            <v>49.5</v>
          </cell>
          <cell r="F10" t="str">
            <v>REPAIR &amp; FABRICATION ADHESIVES</v>
          </cell>
          <cell r="G10" t="str">
            <v>TAN</v>
          </cell>
        </row>
        <row r="11">
          <cell r="A11">
            <v>12759</v>
          </cell>
          <cell r="B11" t="str">
            <v xml:space="preserve">845 TWO-COMPONENT, REACTIVE ADHESIVE </v>
          </cell>
          <cell r="C11" t="str">
            <v>400 mL</v>
          </cell>
          <cell r="D11">
            <v>4</v>
          </cell>
          <cell r="E11">
            <v>153.5</v>
          </cell>
          <cell r="F11" t="str">
            <v>REPAIR &amp; FABRICATION ADHESIVES</v>
          </cell>
          <cell r="G11" t="str">
            <v>TAN</v>
          </cell>
        </row>
        <row r="12">
          <cell r="A12">
            <v>12711</v>
          </cell>
          <cell r="B12" t="str">
            <v>845 STARTER KIT (2 - 43 mL cartridge, 1 - dispensing gun, 6 - mixing tips)</v>
          </cell>
          <cell r="C12" t="str">
            <v>43 mL</v>
          </cell>
          <cell r="D12">
            <v>4</v>
          </cell>
          <cell r="E12">
            <v>262.60000000000002</v>
          </cell>
          <cell r="F12" t="str">
            <v>REPAIR &amp; FABRICATION ADHESIVES</v>
          </cell>
          <cell r="G12" t="str">
            <v>TAN</v>
          </cell>
        </row>
        <row r="13">
          <cell r="A13">
            <v>14150</v>
          </cell>
          <cell r="B13" t="str">
            <v>811 MANUAL DISPENSING GUN</v>
          </cell>
          <cell r="C13" t="str">
            <v>-</v>
          </cell>
          <cell r="D13">
            <v>1</v>
          </cell>
          <cell r="E13">
            <v>930.6</v>
          </cell>
          <cell r="F13" t="str">
            <v>ADHESIVES ACCESSORIES</v>
          </cell>
          <cell r="G13" t="str">
            <v>-</v>
          </cell>
        </row>
        <row r="14">
          <cell r="A14">
            <v>14080</v>
          </cell>
          <cell r="B14" t="str">
            <v>811 STRAIGHT MIXING TIP</v>
          </cell>
          <cell r="C14" t="str">
            <v>BAG</v>
          </cell>
          <cell r="D14" t="str">
            <v>10 TIPS/ BAG</v>
          </cell>
          <cell r="E14">
            <v>8.91</v>
          </cell>
          <cell r="F14" t="str">
            <v>ADHESIVES ACCESSORIES</v>
          </cell>
          <cell r="G14" t="str">
            <v>-</v>
          </cell>
        </row>
        <row r="15">
          <cell r="A15">
            <v>12471</v>
          </cell>
          <cell r="B15" t="str">
            <v>845 MANUAL DISPENSING GUN FOR 43 mL CARTRIDGE</v>
          </cell>
          <cell r="C15" t="str">
            <v>-</v>
          </cell>
          <cell r="D15">
            <v>1</v>
          </cell>
          <cell r="E15">
            <v>156.75</v>
          </cell>
          <cell r="F15" t="str">
            <v>ADHESIVES ACCESSORIES</v>
          </cell>
          <cell r="G15" t="str">
            <v>-</v>
          </cell>
        </row>
        <row r="16">
          <cell r="A16">
            <v>14077</v>
          </cell>
          <cell r="B16" t="str">
            <v>845 MIXING TIP FOR 43 mL CARTRIDGE</v>
          </cell>
          <cell r="C16" t="str">
            <v>BAG</v>
          </cell>
          <cell r="D16" t="str">
            <v>12 TIPS/ BAG</v>
          </cell>
          <cell r="E16">
            <v>3.19</v>
          </cell>
          <cell r="F16" t="str">
            <v>ADHESIVES ACCESSORIES</v>
          </cell>
          <cell r="G16" t="str">
            <v>-</v>
          </cell>
          <cell r="H16">
            <v>0.01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14152</v>
          </cell>
          <cell r="B17" t="str">
            <v>845 METAL FRAME MANUAL DISPENSING GUN FOR 400 mL CARTRIDGE</v>
          </cell>
          <cell r="C17" t="str">
            <v>-</v>
          </cell>
          <cell r="D17">
            <v>1</v>
          </cell>
          <cell r="E17">
            <v>325.71000000000004</v>
          </cell>
          <cell r="F17" t="str">
            <v>ADHESIVES ACCESSORIES</v>
          </cell>
          <cell r="G17" t="str">
            <v>-</v>
          </cell>
        </row>
        <row r="18">
          <cell r="A18">
            <v>14040</v>
          </cell>
          <cell r="B18" t="str">
            <v>845 MIXING TIP FOR 400 mL CARTRIDGE</v>
          </cell>
          <cell r="C18" t="str">
            <v>BAG</v>
          </cell>
          <cell r="D18" t="str">
            <v>10 TIPS/ BAG</v>
          </cell>
          <cell r="E18">
            <v>6.0500000000000007</v>
          </cell>
          <cell r="F18" t="str">
            <v>ADHESIVES ACCESSORIES</v>
          </cell>
          <cell r="G18" t="str">
            <v>-</v>
          </cell>
        </row>
        <row r="19">
          <cell r="A19">
            <v>87670</v>
          </cell>
          <cell r="B19" t="str">
            <v>ALL SEAL - MULTI-PURPOSE PIPE THREAD SEALANT</v>
          </cell>
          <cell r="C19" t="str">
            <v>PINT</v>
          </cell>
          <cell r="D19">
            <v>12</v>
          </cell>
          <cell r="E19">
            <v>41.9</v>
          </cell>
          <cell r="F19" t="str">
            <v>PIPE THREAD SEALANTS</v>
          </cell>
          <cell r="G19" t="str">
            <v>BEIGE</v>
          </cell>
        </row>
        <row r="20">
          <cell r="A20">
            <v>87665</v>
          </cell>
          <cell r="B20" t="str">
            <v>ALL SEAL - MULTI-PURPOSE PIPE THREAD SEALANT</v>
          </cell>
          <cell r="C20" t="str">
            <v>1/2 PINT</v>
          </cell>
          <cell r="D20">
            <v>24</v>
          </cell>
          <cell r="E20">
            <v>26</v>
          </cell>
          <cell r="F20" t="str">
            <v>PIPE THREAD SEALANTS</v>
          </cell>
          <cell r="G20" t="str">
            <v>BEIGE</v>
          </cell>
        </row>
        <row r="21">
          <cell r="A21">
            <v>87660</v>
          </cell>
          <cell r="B21" t="str">
            <v>ALL SEAL - MULTI-PURPOSE PIPE THREAD SEALANT</v>
          </cell>
          <cell r="C21" t="str">
            <v>1/4 PINT</v>
          </cell>
          <cell r="D21">
            <v>24</v>
          </cell>
          <cell r="E21">
            <v>16.2</v>
          </cell>
          <cell r="F21" t="str">
            <v>PIPE THREAD SEALANTS</v>
          </cell>
          <cell r="G21" t="str">
            <v>BEIGE</v>
          </cell>
        </row>
        <row r="22">
          <cell r="A22">
            <v>87695</v>
          </cell>
          <cell r="B22" t="str">
            <v>BLUE SEAL - INDUSTRIAL GRADE PIPE THREAD SEALANT</v>
          </cell>
          <cell r="C22" t="str">
            <v>QUART</v>
          </cell>
          <cell r="D22">
            <v>12</v>
          </cell>
          <cell r="E22">
            <v>76.099999999999994</v>
          </cell>
          <cell r="F22" t="str">
            <v>PIPE THREAD SEALANTS</v>
          </cell>
          <cell r="G22" t="str">
            <v>BLUE</v>
          </cell>
        </row>
        <row r="23">
          <cell r="A23">
            <v>87690</v>
          </cell>
          <cell r="B23" t="str">
            <v>BLUE SEAL - INDUSTRIAL GRADE PIPE THREAD SEALANT</v>
          </cell>
          <cell r="C23" t="str">
            <v>PINT</v>
          </cell>
          <cell r="D23">
            <v>12</v>
          </cell>
          <cell r="E23">
            <v>42.1</v>
          </cell>
          <cell r="F23" t="str">
            <v>PIPE THREAD SEALANTS</v>
          </cell>
          <cell r="G23" t="str">
            <v>BLUE</v>
          </cell>
        </row>
        <row r="24">
          <cell r="A24">
            <v>87685</v>
          </cell>
          <cell r="B24" t="str">
            <v>BLUE SEAL - INDUSTRIAL GRADE PIPE THREAD SEALANT</v>
          </cell>
          <cell r="C24" t="str">
            <v>1/2 PINT</v>
          </cell>
          <cell r="D24">
            <v>24</v>
          </cell>
          <cell r="E24">
            <v>29</v>
          </cell>
          <cell r="F24" t="str">
            <v>PIPE THREAD SEALANTS</v>
          </cell>
          <cell r="G24" t="str">
            <v>BLUE</v>
          </cell>
        </row>
        <row r="25">
          <cell r="A25">
            <v>87740</v>
          </cell>
          <cell r="B25" t="str">
            <v>WHITE SEAL PLUS - 
MULTI-PURPOSE PIPE THREAD SEALANT WITH PTFE</v>
          </cell>
          <cell r="C25" t="str">
            <v>QUART</v>
          </cell>
          <cell r="D25">
            <v>12</v>
          </cell>
          <cell r="E25">
            <v>86.5</v>
          </cell>
          <cell r="F25" t="str">
            <v>PIPE THREAD SEALANTS</v>
          </cell>
          <cell r="G25" t="str">
            <v>WHITE</v>
          </cell>
        </row>
        <row r="26">
          <cell r="A26">
            <v>87735</v>
          </cell>
          <cell r="B26" t="str">
            <v>WHITE SEAL PLUS - 
MULTI-PURPOSE PIPE THREAD SEALANT WITH PTFE</v>
          </cell>
          <cell r="C26" t="str">
            <v>PINT</v>
          </cell>
          <cell r="D26">
            <v>12</v>
          </cell>
          <cell r="E26">
            <v>48.6</v>
          </cell>
          <cell r="F26" t="str">
            <v>PIPE THREAD SEALANTS</v>
          </cell>
          <cell r="G26" t="str">
            <v>WHITE</v>
          </cell>
        </row>
        <row r="27">
          <cell r="A27">
            <v>87730</v>
          </cell>
          <cell r="B27" t="str">
            <v>WHITE SEAL PLUS - 
MULTI-PURPOSE PIPE THREAD SEALANT WITH PTFE</v>
          </cell>
          <cell r="C27" t="str">
            <v>1/2 PINT</v>
          </cell>
          <cell r="D27">
            <v>24</v>
          </cell>
          <cell r="E27">
            <v>29.5</v>
          </cell>
          <cell r="F27" t="str">
            <v>PIPE THREAD SEALANTS</v>
          </cell>
          <cell r="G27" t="str">
            <v>WHITE</v>
          </cell>
        </row>
        <row r="28">
          <cell r="A28">
            <v>87725</v>
          </cell>
          <cell r="B28" t="str">
            <v>WHITE SEAL PLUS - 
MULTI-PURPOSE PIPE THREAD SEALANT WITH PTFE</v>
          </cell>
          <cell r="C28" t="str">
            <v>1/4 PINT</v>
          </cell>
          <cell r="D28">
            <v>24</v>
          </cell>
          <cell r="E28">
            <v>15.9</v>
          </cell>
          <cell r="F28" t="str">
            <v>PIPE THREAD SEALANTS</v>
          </cell>
          <cell r="G28" t="str">
            <v>WHITE</v>
          </cell>
        </row>
        <row r="29">
          <cell r="A29">
            <v>10062</v>
          </cell>
          <cell r="B29" t="str">
            <v>505 KEY TITE METAL PIPE THREAD SEALANT**</v>
          </cell>
          <cell r="C29" t="str">
            <v>GALLON</v>
          </cell>
          <cell r="D29">
            <v>4</v>
          </cell>
          <cell r="E29">
            <v>228</v>
          </cell>
          <cell r="F29" t="str">
            <v>PIPE THREAD SEALANTS</v>
          </cell>
          <cell r="G29" t="str">
            <v>GREEN</v>
          </cell>
          <cell r="H29">
            <v>9</v>
          </cell>
          <cell r="I29">
            <v>6.8</v>
          </cell>
          <cell r="J29">
            <v>6.8</v>
          </cell>
          <cell r="K29">
            <v>7.75</v>
          </cell>
          <cell r="L29" t="str">
            <v>012181100622</v>
          </cell>
        </row>
        <row r="30">
          <cell r="A30">
            <v>10063</v>
          </cell>
          <cell r="B30" t="str">
            <v>505 KEY TITE METAL PIPE THREAD SEALANT</v>
          </cell>
          <cell r="C30" t="str">
            <v>QUART</v>
          </cell>
          <cell r="D30">
            <v>12</v>
          </cell>
          <cell r="E30">
            <v>62.4</v>
          </cell>
          <cell r="F30" t="str">
            <v>PIPE THREAD SEALANTS</v>
          </cell>
          <cell r="G30" t="str">
            <v>GREEN</v>
          </cell>
          <cell r="H30">
            <v>2.5</v>
          </cell>
          <cell r="I30">
            <v>4.3</v>
          </cell>
          <cell r="J30">
            <v>4.3</v>
          </cell>
          <cell r="K30">
            <v>5</v>
          </cell>
          <cell r="L30" t="str">
            <v>012181100639</v>
          </cell>
        </row>
        <row r="31">
          <cell r="A31">
            <v>10064</v>
          </cell>
          <cell r="B31" t="str">
            <v>505 KEY TITE METAL PIPE THREAD SEALANT</v>
          </cell>
          <cell r="C31" t="str">
            <v>PINT</v>
          </cell>
          <cell r="D31">
            <v>12</v>
          </cell>
          <cell r="E31">
            <v>38.299999999999997</v>
          </cell>
          <cell r="F31" t="str">
            <v>PIPE THREAD SEALANTS</v>
          </cell>
          <cell r="G31" t="str">
            <v>GREEN</v>
          </cell>
          <cell r="H31">
            <v>1.25</v>
          </cell>
          <cell r="I31">
            <v>3.5</v>
          </cell>
          <cell r="J31">
            <v>3.5</v>
          </cell>
          <cell r="K31">
            <v>4</v>
          </cell>
          <cell r="L31" t="str">
            <v>012181100646</v>
          </cell>
        </row>
        <row r="32">
          <cell r="A32">
            <v>10068</v>
          </cell>
          <cell r="B32" t="str">
            <v>505 KEY TITE METAL PIPE THREAD SEALANT</v>
          </cell>
          <cell r="C32" t="str">
            <v>1/2 PINT</v>
          </cell>
          <cell r="D32">
            <v>24</v>
          </cell>
          <cell r="E32">
            <v>26.5</v>
          </cell>
          <cell r="F32" t="str">
            <v>PIPE THREAD SEALANTS</v>
          </cell>
          <cell r="G32" t="str">
            <v>GREEN</v>
          </cell>
          <cell r="H32">
            <v>0.75</v>
          </cell>
          <cell r="I32">
            <v>2.7</v>
          </cell>
          <cell r="J32">
            <v>2.7</v>
          </cell>
          <cell r="K32">
            <v>3.3</v>
          </cell>
          <cell r="L32" t="str">
            <v>012181100684</v>
          </cell>
        </row>
        <row r="33">
          <cell r="A33">
            <v>80103</v>
          </cell>
          <cell r="B33" t="str">
            <v>SOFT SEAL PLUMBERS PUTTY**</v>
          </cell>
          <cell r="C33" t="str">
            <v>3 LB</v>
          </cell>
          <cell r="D33">
            <v>6</v>
          </cell>
          <cell r="E33">
            <v>20.399999999999999</v>
          </cell>
          <cell r="F33" t="str">
            <v>JOINT COMPOUNDS</v>
          </cell>
          <cell r="G33" t="str">
            <v>-</v>
          </cell>
        </row>
        <row r="34">
          <cell r="A34">
            <v>80100</v>
          </cell>
          <cell r="B34" t="str">
            <v>SOFT SEAL PLUMBERS PUTTY</v>
          </cell>
          <cell r="C34" t="str">
            <v>14 Oz</v>
          </cell>
          <cell r="D34">
            <v>24</v>
          </cell>
          <cell r="E34">
            <v>7.1</v>
          </cell>
          <cell r="F34" t="str">
            <v>JOINT COMPOUNDS</v>
          </cell>
          <cell r="G34" t="str">
            <v>-</v>
          </cell>
        </row>
        <row r="35">
          <cell r="A35">
            <v>84055</v>
          </cell>
          <cell r="B35" t="str">
            <v>EPOXY PUTTY STICK</v>
          </cell>
          <cell r="C35" t="str">
            <v>4 Oz</v>
          </cell>
          <cell r="D35">
            <v>24</v>
          </cell>
          <cell r="E35">
            <v>26.8</v>
          </cell>
          <cell r="F35" t="str">
            <v>JOINT COMPOUNDS</v>
          </cell>
          <cell r="G35" t="str">
            <v>-</v>
          </cell>
        </row>
        <row r="36">
          <cell r="A36">
            <v>81255</v>
          </cell>
          <cell r="B36" t="str">
            <v>PIPE STICK JOINT COMPOUND</v>
          </cell>
          <cell r="C36" t="str">
            <v>1.3 Oz</v>
          </cell>
          <cell r="D36" t="str">
            <v>12/ BOX
144/ CASE</v>
          </cell>
          <cell r="E36">
            <v>4</v>
          </cell>
          <cell r="F36" t="str">
            <v>JOINT COMPOUNDS</v>
          </cell>
          <cell r="G36" t="str">
            <v>-</v>
          </cell>
        </row>
        <row r="37">
          <cell r="A37">
            <v>80315</v>
          </cell>
          <cell r="B37" t="str">
            <v>THREAD SEAL TAPE WITH PTFE</v>
          </cell>
          <cell r="C37" t="str">
            <v>1/2" X 260"</v>
          </cell>
          <cell r="D37">
            <v>100</v>
          </cell>
          <cell r="E37">
            <v>2.2000000000000002</v>
          </cell>
          <cell r="F37" t="str">
            <v>JOINT COMPOUNDS</v>
          </cell>
          <cell r="G37" t="str">
            <v>WHITE</v>
          </cell>
        </row>
        <row r="38">
          <cell r="A38">
            <v>80310</v>
          </cell>
          <cell r="B38" t="str">
            <v>THREAD SEAL TAPE WITH PTFE</v>
          </cell>
          <cell r="C38" t="str">
            <v>1/2" X 520"</v>
          </cell>
          <cell r="D38">
            <v>100</v>
          </cell>
          <cell r="E38">
            <v>3.1</v>
          </cell>
          <cell r="F38" t="str">
            <v>JOINT COMPOUNDS</v>
          </cell>
          <cell r="G38" t="str">
            <v>WHITE</v>
          </cell>
        </row>
        <row r="39">
          <cell r="A39">
            <v>87750</v>
          </cell>
          <cell r="B39" t="str">
            <v>THREAD SEAL TAPE WITH PTFE</v>
          </cell>
          <cell r="C39" t="str">
            <v>3/4" X 260"</v>
          </cell>
          <cell r="D39">
            <v>70</v>
          </cell>
          <cell r="E39">
            <v>5.2</v>
          </cell>
          <cell r="F39" t="str">
            <v>JOINT COMPOUNDS</v>
          </cell>
          <cell r="G39" t="str">
            <v>WHITE</v>
          </cell>
        </row>
        <row r="40">
          <cell r="A40">
            <v>87755</v>
          </cell>
          <cell r="B40" t="str">
            <v>THREAD SEAL TAPE WITH PTFE</v>
          </cell>
          <cell r="C40" t="str">
            <v>3/4" X 520"</v>
          </cell>
          <cell r="D40">
            <v>70</v>
          </cell>
          <cell r="E40">
            <v>6.6</v>
          </cell>
          <cell r="F40" t="str">
            <v>JOINT COMPOUNDS</v>
          </cell>
          <cell r="G40" t="str">
            <v>WHITE</v>
          </cell>
        </row>
        <row r="41">
          <cell r="A41">
            <v>87720</v>
          </cell>
          <cell r="B41" t="str">
            <v>THREAD SEAL TAPE WITH PTFE</v>
          </cell>
          <cell r="C41" t="str">
            <v>1" X 520"</v>
          </cell>
          <cell r="D41">
            <v>25</v>
          </cell>
          <cell r="E41">
            <v>8.3000000000000007</v>
          </cell>
          <cell r="F41" t="str">
            <v>JOINT COMPOUNDS</v>
          </cell>
          <cell r="G41" t="str">
            <v>WHITE</v>
          </cell>
        </row>
        <row r="42">
          <cell r="A42">
            <v>80320</v>
          </cell>
          <cell r="B42" t="str">
            <v>THREAD SEAL TAPE WITH PTFE**</v>
          </cell>
          <cell r="C42" t="str">
            <v>1/2" X 260"</v>
          </cell>
          <cell r="D42">
            <v>144</v>
          </cell>
          <cell r="E42">
            <v>12.7</v>
          </cell>
          <cell r="F42" t="str">
            <v>JOINT COMPOUNDS</v>
          </cell>
          <cell r="G42" t="str">
            <v>YELLOW GAS LINE</v>
          </cell>
        </row>
        <row r="43">
          <cell r="A43">
            <v>80325</v>
          </cell>
          <cell r="B43" t="str">
            <v>THREAD SEAL TAPE WITH PTFE</v>
          </cell>
          <cell r="C43" t="str">
            <v>1/2" X 260"</v>
          </cell>
          <cell r="D43">
            <v>144</v>
          </cell>
          <cell r="E43">
            <v>11.8</v>
          </cell>
          <cell r="F43" t="str">
            <v>JOINT COMPOUNDS</v>
          </cell>
          <cell r="G43" t="str">
            <v>PINK EXTRA DUTY</v>
          </cell>
        </row>
        <row r="44">
          <cell r="A44">
            <v>87721</v>
          </cell>
          <cell r="B44" t="str">
            <v>EZ FLUSH PIPE LUBRICANT</v>
          </cell>
          <cell r="C44" t="str">
            <v>5-GALLON</v>
          </cell>
          <cell r="D44">
            <v>1</v>
          </cell>
          <cell r="E44">
            <v>282.3</v>
          </cell>
          <cell r="F44" t="str">
            <v>JOINT LUBRICANTS</v>
          </cell>
          <cell r="G44" t="str">
            <v>BLUE</v>
          </cell>
        </row>
        <row r="45">
          <cell r="A45">
            <v>87719</v>
          </cell>
          <cell r="B45" t="str">
            <v>EZ FLUSH PIPE LUBRICANT</v>
          </cell>
          <cell r="C45" t="str">
            <v>GALLON</v>
          </cell>
          <cell r="D45">
            <v>4</v>
          </cell>
          <cell r="E45">
            <v>66.599999999999994</v>
          </cell>
          <cell r="F45" t="str">
            <v>JOINT LUBRICANTS</v>
          </cell>
          <cell r="G45" t="str">
            <v>BLUE</v>
          </cell>
        </row>
        <row r="46">
          <cell r="A46">
            <v>87718</v>
          </cell>
          <cell r="B46" t="str">
            <v>EZ FLUSH PIPE LUBRICANT</v>
          </cell>
          <cell r="C46" t="str">
            <v>QUART</v>
          </cell>
          <cell r="D46">
            <v>12</v>
          </cell>
          <cell r="E46">
            <v>18.5</v>
          </cell>
          <cell r="F46" t="str">
            <v>JOINT LUBRICANTS</v>
          </cell>
          <cell r="G46" t="str">
            <v>BLUE</v>
          </cell>
        </row>
        <row r="47">
          <cell r="A47">
            <v>87715</v>
          </cell>
          <cell r="B47" t="str">
            <v>SEAL LUBE GASKET LUBRICANT</v>
          </cell>
          <cell r="C47" t="str">
            <v>GALLON</v>
          </cell>
          <cell r="D47">
            <v>4</v>
          </cell>
          <cell r="E47">
            <v>79.400000000000006</v>
          </cell>
          <cell r="F47" t="str">
            <v>JOINT LUBRICANTS</v>
          </cell>
          <cell r="G47" t="str">
            <v>MILKY</v>
          </cell>
        </row>
        <row r="48">
          <cell r="A48">
            <v>87710</v>
          </cell>
          <cell r="B48" t="str">
            <v>SEAL LUBE GASKET LUBRICANT</v>
          </cell>
          <cell r="C48" t="str">
            <v>QUART</v>
          </cell>
          <cell r="D48">
            <v>12</v>
          </cell>
          <cell r="E48">
            <v>25</v>
          </cell>
          <cell r="F48" t="str">
            <v>JOINT LUBRICANTS</v>
          </cell>
          <cell r="G48" t="str">
            <v>MILKY</v>
          </cell>
        </row>
        <row r="49">
          <cell r="A49">
            <v>87705</v>
          </cell>
          <cell r="B49" t="str">
            <v>SEAL LUBE GASKET LUBRICANT</v>
          </cell>
          <cell r="C49" t="str">
            <v>PINT</v>
          </cell>
          <cell r="D49">
            <v>24</v>
          </cell>
          <cell r="E49">
            <v>14.4</v>
          </cell>
          <cell r="F49" t="str">
            <v>JOINT LUBRICANTS</v>
          </cell>
          <cell r="G49" t="str">
            <v>MILKY</v>
          </cell>
        </row>
        <row r="50">
          <cell r="A50">
            <v>80427</v>
          </cell>
          <cell r="B50" t="str">
            <v>SLIK SEAL PLUMBERS GREASE**</v>
          </cell>
          <cell r="C50" t="str">
            <v>1 Oz</v>
          </cell>
          <cell r="D50">
            <v>24</v>
          </cell>
          <cell r="E50">
            <v>7.3</v>
          </cell>
          <cell r="F50" t="str">
            <v>JOINT LUBRICANTS</v>
          </cell>
          <cell r="G50" t="str">
            <v>-</v>
          </cell>
        </row>
        <row r="51">
          <cell r="A51">
            <v>80425</v>
          </cell>
          <cell r="B51" t="str">
            <v>LIGHT CUTTING OIL</v>
          </cell>
          <cell r="C51" t="str">
            <v>GALLON</v>
          </cell>
          <cell r="D51">
            <v>6</v>
          </cell>
          <cell r="E51">
            <v>89.4</v>
          </cell>
          <cell r="F51" t="str">
            <v>CUTTING OILS</v>
          </cell>
          <cell r="G51" t="str">
            <v>-</v>
          </cell>
        </row>
        <row r="52">
          <cell r="A52">
            <v>80424</v>
          </cell>
          <cell r="B52" t="str">
            <v>LIGHT CUTTING OIL</v>
          </cell>
          <cell r="C52" t="str">
            <v>QUART</v>
          </cell>
          <cell r="D52">
            <v>12</v>
          </cell>
          <cell r="E52">
            <v>32.4</v>
          </cell>
          <cell r="F52" t="str">
            <v>CUTTING OILS</v>
          </cell>
          <cell r="G52" t="str">
            <v>-</v>
          </cell>
        </row>
        <row r="53">
          <cell r="A53">
            <v>80421</v>
          </cell>
          <cell r="B53" t="str">
            <v>DARK CUTTING OIL</v>
          </cell>
          <cell r="C53" t="str">
            <v>GALLON</v>
          </cell>
          <cell r="D53">
            <v>6</v>
          </cell>
          <cell r="E53">
            <v>81.900000000000006</v>
          </cell>
          <cell r="F53" t="str">
            <v>CUTTING OILS</v>
          </cell>
          <cell r="G53" t="str">
            <v>-</v>
          </cell>
        </row>
        <row r="54">
          <cell r="A54">
            <v>80420</v>
          </cell>
          <cell r="B54" t="str">
            <v>DARK CUTTING OIL</v>
          </cell>
          <cell r="C54" t="str">
            <v>QUART</v>
          </cell>
          <cell r="D54">
            <v>12</v>
          </cell>
          <cell r="E54">
            <v>31.5</v>
          </cell>
          <cell r="F54" t="str">
            <v>CUTTING OILS</v>
          </cell>
          <cell r="G54" t="str">
            <v>-</v>
          </cell>
        </row>
        <row r="55">
          <cell r="A55">
            <v>81352</v>
          </cell>
          <cell r="B55" t="str">
            <v>ACID BRUSHES</v>
          </cell>
          <cell r="C55" t="str">
            <v>-</v>
          </cell>
          <cell r="D55">
            <v>144</v>
          </cell>
          <cell r="E55">
            <v>0.94</v>
          </cell>
          <cell r="F55" t="str">
            <v>FITTING BRUSHES &amp; SAND CLOTHS</v>
          </cell>
          <cell r="G55" t="str">
            <v>-</v>
          </cell>
        </row>
        <row r="56">
          <cell r="A56">
            <v>81610</v>
          </cell>
          <cell r="B56" t="str">
            <v>PREMIUM DUTY FITTING BRUSH</v>
          </cell>
          <cell r="C56" t="str">
            <v>½"</v>
          </cell>
          <cell r="D56">
            <v>12</v>
          </cell>
          <cell r="E56">
            <v>8.3145000000000007</v>
          </cell>
          <cell r="F56" t="str">
            <v>FITTING BRUSHES &amp; SAND CLOTHS</v>
          </cell>
          <cell r="G56" t="str">
            <v>-</v>
          </cell>
        </row>
        <row r="57">
          <cell r="A57">
            <v>81620</v>
          </cell>
          <cell r="B57" t="str">
            <v>PREMIUM DUTY FITTING BRUSH</v>
          </cell>
          <cell r="C57" t="str">
            <v>¾"</v>
          </cell>
          <cell r="D57">
            <v>12</v>
          </cell>
          <cell r="E57">
            <v>8.93</v>
          </cell>
          <cell r="F57" t="str">
            <v>FITTING BRUSHES &amp; SAND CLOTHS</v>
          </cell>
          <cell r="G57" t="str">
            <v>-</v>
          </cell>
        </row>
        <row r="58">
          <cell r="A58">
            <v>81625</v>
          </cell>
          <cell r="B58" t="str">
            <v>PREMIUM DUTY FITTING BRUSH</v>
          </cell>
          <cell r="C58" t="str">
            <v>1"</v>
          </cell>
          <cell r="D58">
            <v>12</v>
          </cell>
          <cell r="E58">
            <v>9.9184999999999999</v>
          </cell>
          <cell r="F58" t="str">
            <v>FITTING BRUSHES &amp; SAND CLOTHS</v>
          </cell>
          <cell r="G58" t="str">
            <v>-</v>
          </cell>
        </row>
        <row r="59">
          <cell r="A59">
            <v>81630</v>
          </cell>
          <cell r="B59" t="str">
            <v>PREMIUM DUTY FITTING BRUSH</v>
          </cell>
          <cell r="C59" t="str">
            <v>1 ¼"</v>
          </cell>
          <cell r="D59">
            <v>12</v>
          </cell>
          <cell r="E59">
            <v>12.22</v>
          </cell>
          <cell r="F59" t="str">
            <v>FITTING BRUSHES &amp; SAND CLOTHS</v>
          </cell>
          <cell r="G59" t="str">
            <v>-</v>
          </cell>
        </row>
        <row r="60">
          <cell r="A60">
            <v>81635</v>
          </cell>
          <cell r="B60" t="str">
            <v>PREMIUM DUTY FITTING BRUSH</v>
          </cell>
          <cell r="C60" t="str">
            <v>1 ½"</v>
          </cell>
          <cell r="D60">
            <v>12</v>
          </cell>
          <cell r="E60">
            <v>12.428000000000001</v>
          </cell>
          <cell r="F60" t="str">
            <v>FITTING BRUSHES &amp; SAND CLOTHS</v>
          </cell>
          <cell r="G60" t="str">
            <v>-</v>
          </cell>
        </row>
        <row r="61">
          <cell r="A61">
            <v>81640</v>
          </cell>
          <cell r="B61" t="str">
            <v>PREMIUM DUTY FITTING BRUSH</v>
          </cell>
          <cell r="C61" t="str">
            <v>2"</v>
          </cell>
          <cell r="D61">
            <v>12</v>
          </cell>
          <cell r="E61">
            <v>17.272500000000001</v>
          </cell>
          <cell r="F61" t="str">
            <v>FITTING BRUSHES &amp; SAND CLOTHS</v>
          </cell>
          <cell r="G61" t="str">
            <v>-</v>
          </cell>
        </row>
        <row r="62">
          <cell r="A62">
            <v>87795</v>
          </cell>
          <cell r="B62" t="str">
            <v>HEAVY DUTY WIRE HANDLE FITTING BRUSH</v>
          </cell>
          <cell r="C62" t="str">
            <v>½"</v>
          </cell>
          <cell r="D62">
            <v>12</v>
          </cell>
          <cell r="E62">
            <v>5.9044999999999996</v>
          </cell>
          <cell r="F62" t="str">
            <v>FITTING BRUSHES &amp; SAND CLOTHS</v>
          </cell>
          <cell r="G62" t="str">
            <v>-</v>
          </cell>
        </row>
        <row r="63">
          <cell r="A63">
            <v>87800</v>
          </cell>
          <cell r="B63" t="str">
            <v>HEAVY DUTY WIRE HANDLE FITTING BRUSH</v>
          </cell>
          <cell r="C63" t="str">
            <v>¾"</v>
          </cell>
          <cell r="D63">
            <v>12</v>
          </cell>
          <cell r="E63">
            <v>6.0060000000000002</v>
          </cell>
          <cell r="F63" t="str">
            <v>FITTING BRUSHES &amp; SAND CLOTHS</v>
          </cell>
          <cell r="G63" t="str">
            <v>-</v>
          </cell>
        </row>
        <row r="64">
          <cell r="A64">
            <v>81651</v>
          </cell>
          <cell r="B64" t="str">
            <v>COMBINATION 4-IN-1 COPPER TUBE &amp; FITTING BRUSH</v>
          </cell>
          <cell r="C64" t="str">
            <v>-</v>
          </cell>
          <cell r="D64">
            <v>10</v>
          </cell>
          <cell r="E64">
            <v>63.332500000000003</v>
          </cell>
          <cell r="F64" t="str">
            <v>FITTING BRUSHES &amp; SAND CLOTHS</v>
          </cell>
          <cell r="G64" t="str">
            <v>-</v>
          </cell>
        </row>
        <row r="65">
          <cell r="A65">
            <v>81560</v>
          </cell>
          <cell r="B65" t="str">
            <v>COPPER TUBE CLEANING BRUSH</v>
          </cell>
          <cell r="C65" t="str">
            <v>½"</v>
          </cell>
          <cell r="D65">
            <v>36</v>
          </cell>
          <cell r="E65">
            <v>16.747499999999999</v>
          </cell>
          <cell r="F65" t="str">
            <v>FITTING BRUSHES &amp; SAND CLOTHS</v>
          </cell>
          <cell r="G65" t="str">
            <v>-</v>
          </cell>
        </row>
        <row r="66">
          <cell r="A66">
            <v>81565</v>
          </cell>
          <cell r="B66" t="str">
            <v>COPPER TUBE CLEANING BRUSH</v>
          </cell>
          <cell r="C66" t="str">
            <v>¾"</v>
          </cell>
          <cell r="D66">
            <v>36</v>
          </cell>
          <cell r="E66">
            <v>19.288499999999999</v>
          </cell>
          <cell r="F66" t="str">
            <v>FITTING BRUSHES &amp; SAND CLOTHS</v>
          </cell>
          <cell r="G66" t="str">
            <v>-</v>
          </cell>
        </row>
        <row r="67">
          <cell r="A67">
            <v>81400</v>
          </cell>
          <cell r="B67" t="str">
            <v xml:space="preserve">SAND CLOTH - 2 YARDS X 1 ½" </v>
          </cell>
          <cell r="C67" t="str">
            <v>1 ½"</v>
          </cell>
          <cell r="D67">
            <v>24</v>
          </cell>
          <cell r="E67">
            <v>8.2004999999999999</v>
          </cell>
          <cell r="F67" t="str">
            <v>FITTING BRUSHES &amp; SAND CLOTHS</v>
          </cell>
          <cell r="G67" t="str">
            <v>-</v>
          </cell>
        </row>
        <row r="68">
          <cell r="A68">
            <v>81405</v>
          </cell>
          <cell r="B68" t="str">
            <v xml:space="preserve">SAND CLOTH - 10 YARDS X 1 ½" </v>
          </cell>
          <cell r="C68" t="str">
            <v>1 ½"</v>
          </cell>
          <cell r="D68">
            <v>24</v>
          </cell>
          <cell r="E68">
            <v>22.638000000000002</v>
          </cell>
          <cell r="F68" t="str">
            <v>FITTING BRUSHES &amp; SAND CLOTHS</v>
          </cell>
          <cell r="G68" t="str">
            <v>-</v>
          </cell>
        </row>
        <row r="69">
          <cell r="A69">
            <v>81410</v>
          </cell>
          <cell r="B69" t="str">
            <v xml:space="preserve">SAND CLOTH - 25 YARDS X 1 ½" </v>
          </cell>
          <cell r="C69" t="str">
            <v>1 ½"</v>
          </cell>
          <cell r="D69">
            <v>24</v>
          </cell>
          <cell r="E69">
            <v>50.29</v>
          </cell>
          <cell r="F69" t="str">
            <v>FITTING BRUSHES &amp; SAND CLOTHS</v>
          </cell>
          <cell r="G69" t="str">
            <v>-</v>
          </cell>
        </row>
        <row r="70">
          <cell r="A70">
            <v>81500</v>
          </cell>
          <cell r="B70" t="str">
            <v xml:space="preserve">OPEN MESH CLOTH - 5 YARDS X 1 ½" </v>
          </cell>
          <cell r="C70" t="str">
            <v>1 ½"</v>
          </cell>
          <cell r="D70">
            <v>24</v>
          </cell>
          <cell r="E70">
            <v>31.222000000000001</v>
          </cell>
          <cell r="F70" t="str">
            <v>FITTING BRUSHES &amp; SAND CLOTHS</v>
          </cell>
          <cell r="G70" t="str">
            <v>-</v>
          </cell>
        </row>
        <row r="71">
          <cell r="A71">
            <v>81505</v>
          </cell>
          <cell r="B71" t="str">
            <v xml:space="preserve">OPEN MESH CLOTH - 10 YARDS X 1 ½" </v>
          </cell>
          <cell r="C71" t="str">
            <v>1 ½"</v>
          </cell>
          <cell r="D71">
            <v>24</v>
          </cell>
          <cell r="E71">
            <v>49.283999999999999</v>
          </cell>
          <cell r="F71" t="str">
            <v>FITTING BRUSHES &amp; SAND CLOTHS</v>
          </cell>
          <cell r="G71" t="str">
            <v>-</v>
          </cell>
        </row>
        <row r="72">
          <cell r="A72">
            <v>80890</v>
          </cell>
          <cell r="B72" t="str">
            <v>FLAME STOPPER TORCH PROTECTOR</v>
          </cell>
          <cell r="C72" t="str">
            <v>9" X 12"</v>
          </cell>
          <cell r="D72">
            <v>25</v>
          </cell>
          <cell r="E72">
            <v>52.875</v>
          </cell>
          <cell r="F72" t="str">
            <v>FITTING BRUSHES &amp; SAND CLOTHS</v>
          </cell>
          <cell r="G72" t="str">
            <v>-</v>
          </cell>
        </row>
        <row r="73">
          <cell r="A73">
            <v>13199</v>
          </cell>
          <cell r="B73" t="str">
            <v>DH-38 DAUBER - 3/8” for 
Flowguard Gold® -1/4 and 1/2 Pint**</v>
          </cell>
          <cell r="C73" t="str">
            <v>⅜"</v>
          </cell>
          <cell r="D73">
            <v>50</v>
          </cell>
          <cell r="E73">
            <v>1.87</v>
          </cell>
          <cell r="F73" t="str">
            <v>DAUBER &amp; APPLICATORS</v>
          </cell>
          <cell r="G73" t="str">
            <v>-</v>
          </cell>
          <cell r="H73">
            <v>0.02</v>
          </cell>
          <cell r="I73">
            <v>2.4</v>
          </cell>
          <cell r="J73">
            <v>3.8</v>
          </cell>
          <cell r="K73">
            <v>1.9</v>
          </cell>
          <cell r="L73" t="str">
            <v>012181131992</v>
          </cell>
        </row>
        <row r="74">
          <cell r="A74">
            <v>10005</v>
          </cell>
          <cell r="B74" t="str">
            <v>DP-150 DAUBER - 1 1/2” for 
pipe diameter up to 3”</v>
          </cell>
          <cell r="C74" t="str">
            <v>1 ½"</v>
          </cell>
          <cell r="D74">
            <v>50</v>
          </cell>
          <cell r="E74">
            <v>1.9800000000000002</v>
          </cell>
          <cell r="F74" t="str">
            <v>DAUBER &amp; APPLICATORS</v>
          </cell>
          <cell r="G74" t="str">
            <v>-</v>
          </cell>
          <cell r="H74">
            <v>0.03</v>
          </cell>
          <cell r="I74">
            <v>1.8</v>
          </cell>
          <cell r="J74">
            <v>4.3499999999999996</v>
          </cell>
          <cell r="K74">
            <v>1.9</v>
          </cell>
          <cell r="L74" t="str">
            <v>012181100059</v>
          </cell>
        </row>
        <row r="75">
          <cell r="A75">
            <v>10003</v>
          </cell>
          <cell r="B75" t="str">
            <v>DP-50 DAUBER - 3/4” for 
Flowguard Gold® - Pint</v>
          </cell>
          <cell r="C75" t="str">
            <v>¾"</v>
          </cell>
          <cell r="D75">
            <v>50</v>
          </cell>
          <cell r="E75">
            <v>1.87</v>
          </cell>
          <cell r="F75" t="str">
            <v>DAUBER &amp; APPLICATORS</v>
          </cell>
          <cell r="G75" t="str">
            <v>-</v>
          </cell>
          <cell r="H75">
            <v>0.02</v>
          </cell>
          <cell r="I75">
            <v>1.85</v>
          </cell>
          <cell r="J75">
            <v>3.9</v>
          </cell>
          <cell r="K75">
            <v>1.9</v>
          </cell>
          <cell r="L75" t="str">
            <v>012181100035</v>
          </cell>
        </row>
        <row r="76">
          <cell r="A76">
            <v>10004</v>
          </cell>
          <cell r="B76" t="str">
            <v>DP-75 DAUBER - 3/4” for 
pipe diameter up to 1 1/2”</v>
          </cell>
          <cell r="C76" t="str">
            <v>¾"</v>
          </cell>
          <cell r="D76">
            <v>50</v>
          </cell>
          <cell r="E76">
            <v>1.87</v>
          </cell>
          <cell r="F76" t="str">
            <v>DAUBER &amp; APPLICATORS</v>
          </cell>
          <cell r="G76" t="str">
            <v>-</v>
          </cell>
          <cell r="H76">
            <v>0.03</v>
          </cell>
          <cell r="I76">
            <v>1.85</v>
          </cell>
          <cell r="J76">
            <v>5.45</v>
          </cell>
          <cell r="K76">
            <v>1.95</v>
          </cell>
          <cell r="L76" t="str">
            <v>012181100042</v>
          </cell>
        </row>
        <row r="77">
          <cell r="A77">
            <v>10006</v>
          </cell>
          <cell r="B77" t="str">
            <v>DQ-150 DAUBER - 1 1/2” for 
pipe diameter up to 3”</v>
          </cell>
          <cell r="C77" t="str">
            <v>1 ½"</v>
          </cell>
          <cell r="D77">
            <v>50</v>
          </cell>
          <cell r="E77">
            <v>1.9800000000000002</v>
          </cell>
          <cell r="F77" t="str">
            <v>DAUBER &amp; APPLICATORS</v>
          </cell>
          <cell r="G77" t="str">
            <v>-</v>
          </cell>
          <cell r="H77">
            <v>0.05</v>
          </cell>
          <cell r="I77">
            <v>1.85</v>
          </cell>
          <cell r="J77">
            <v>5.2</v>
          </cell>
          <cell r="K77">
            <v>1.9</v>
          </cell>
          <cell r="L77" t="str">
            <v>012181100066</v>
          </cell>
        </row>
        <row r="78">
          <cell r="A78">
            <v>11831</v>
          </cell>
          <cell r="B78" t="str">
            <v>DQ-50 DAUBER - 1/2” for 
Flowguard Gold® - Quart</v>
          </cell>
          <cell r="C78" t="str">
            <v>½"</v>
          </cell>
          <cell r="D78">
            <v>50</v>
          </cell>
          <cell r="E78">
            <v>1.87</v>
          </cell>
          <cell r="F78" t="str">
            <v>DAUBER &amp; APPLICATORS</v>
          </cell>
          <cell r="G78" t="str">
            <v>-</v>
          </cell>
          <cell r="H78">
            <v>0.02</v>
          </cell>
          <cell r="I78">
            <v>1.85</v>
          </cell>
          <cell r="J78">
            <v>4.55</v>
          </cell>
          <cell r="K78">
            <v>1.9</v>
          </cell>
          <cell r="L78" t="str">
            <v>012181118313</v>
          </cell>
        </row>
        <row r="79">
          <cell r="A79">
            <v>12429</v>
          </cell>
          <cell r="B79" t="str">
            <v>DQ-75 DAUBER - 3/4” for 
pipe diameter up to 1 1/2”</v>
          </cell>
          <cell r="C79" t="str">
            <v>¾"</v>
          </cell>
          <cell r="D79">
            <v>50</v>
          </cell>
          <cell r="E79">
            <v>1.87</v>
          </cell>
          <cell r="F79" t="str">
            <v>DAUBER &amp; APPLICATORS</v>
          </cell>
          <cell r="G79" t="str">
            <v>-</v>
          </cell>
          <cell r="H79">
            <v>0.03</v>
          </cell>
          <cell r="I79">
            <v>1.8</v>
          </cell>
          <cell r="J79">
            <v>5.05</v>
          </cell>
          <cell r="K79">
            <v>1.9</v>
          </cell>
          <cell r="L79" t="str">
            <v>012181124291</v>
          </cell>
        </row>
        <row r="80">
          <cell r="A80">
            <v>10833</v>
          </cell>
          <cell r="B80" t="str">
            <v>SUPERDAUBER™-150</v>
          </cell>
          <cell r="C80" t="str">
            <v>1 ¼"</v>
          </cell>
          <cell r="D80">
            <v>50</v>
          </cell>
          <cell r="E80">
            <v>8.14</v>
          </cell>
          <cell r="F80" t="str">
            <v>DAUBER &amp; APPLICATORS</v>
          </cell>
          <cell r="G80" t="str">
            <v>-</v>
          </cell>
          <cell r="H80">
            <v>0.05</v>
          </cell>
          <cell r="I80">
            <v>1.5</v>
          </cell>
          <cell r="J80">
            <v>7.05</v>
          </cell>
          <cell r="K80">
            <v>1.65</v>
          </cell>
          <cell r="L80" t="str">
            <v>012181108338</v>
          </cell>
        </row>
        <row r="81">
          <cell r="A81">
            <v>10832</v>
          </cell>
          <cell r="B81" t="str">
            <v>SUPERDAUBER™-75</v>
          </cell>
          <cell r="C81" t="str">
            <v>¾"</v>
          </cell>
          <cell r="D81">
            <v>50</v>
          </cell>
          <cell r="E81">
            <v>8.14</v>
          </cell>
          <cell r="F81" t="str">
            <v>DAUBER &amp; APPLICATORS</v>
          </cell>
          <cell r="G81" t="str">
            <v>-</v>
          </cell>
          <cell r="H81">
            <v>0.04</v>
          </cell>
          <cell r="I81">
            <v>1.45</v>
          </cell>
          <cell r="J81">
            <v>6.7</v>
          </cell>
          <cell r="K81">
            <v>1.6</v>
          </cell>
          <cell r="L81" t="str">
            <v>012181108321</v>
          </cell>
        </row>
        <row r="82">
          <cell r="A82">
            <v>12121</v>
          </cell>
          <cell r="B82" t="str">
            <v>PB-1 PLASTIC HANDLE BRUSH</v>
          </cell>
          <cell r="C82" t="str">
            <v>1"</v>
          </cell>
          <cell r="D82">
            <v>25</v>
          </cell>
          <cell r="E82">
            <v>14.630000000000003</v>
          </cell>
          <cell r="F82" t="str">
            <v>DAUBER &amp; APPLICATORS</v>
          </cell>
          <cell r="G82" t="str">
            <v>-</v>
          </cell>
          <cell r="H82">
            <v>0.1</v>
          </cell>
          <cell r="J82">
            <v>2</v>
          </cell>
          <cell r="K82">
            <v>7</v>
          </cell>
          <cell r="L82" t="str">
            <v>012181121214</v>
          </cell>
        </row>
        <row r="83">
          <cell r="A83">
            <v>14108</v>
          </cell>
          <cell r="B83" t="str">
            <v>SUPERSWAB® APPLICATOR</v>
          </cell>
          <cell r="C83" t="str">
            <v>4"</v>
          </cell>
          <cell r="D83">
            <v>12</v>
          </cell>
          <cell r="E83">
            <v>27.5</v>
          </cell>
          <cell r="F83" t="str">
            <v>DAUBER &amp; APPLICATORS</v>
          </cell>
          <cell r="G83" t="str">
            <v>-</v>
          </cell>
          <cell r="H83">
            <v>3.36</v>
          </cell>
          <cell r="I83">
            <v>44</v>
          </cell>
          <cell r="J83">
            <v>44</v>
          </cell>
          <cell r="K83">
            <v>40</v>
          </cell>
          <cell r="L83" t="str">
            <v>012181141083</v>
          </cell>
        </row>
        <row r="84">
          <cell r="A84">
            <v>14111</v>
          </cell>
          <cell r="B84" t="str">
            <v>SUPERSWAB® APPLICATOR - BULK PACK</v>
          </cell>
          <cell r="C84" t="str">
            <v>4"</v>
          </cell>
          <cell r="D84">
            <v>24</v>
          </cell>
          <cell r="E84">
            <v>22.88</v>
          </cell>
          <cell r="F84" t="str">
            <v>DAUBER &amp; APPLICATORS</v>
          </cell>
          <cell r="G84" t="str">
            <v>-</v>
          </cell>
          <cell r="H84">
            <v>192</v>
          </cell>
          <cell r="I84">
            <v>44</v>
          </cell>
          <cell r="J84">
            <v>44</v>
          </cell>
          <cell r="K84">
            <v>40</v>
          </cell>
          <cell r="L84" t="str">
            <v>012181141113</v>
          </cell>
        </row>
        <row r="85">
          <cell r="A85">
            <v>14112</v>
          </cell>
          <cell r="B85" t="str">
            <v>SUPERSWAB® - REPLACEMENT SWABS BULK PACK</v>
          </cell>
          <cell r="C85" t="str">
            <v>4"</v>
          </cell>
          <cell r="D85">
            <v>24</v>
          </cell>
          <cell r="E85">
            <v>8.4700000000000006</v>
          </cell>
          <cell r="F85" t="str">
            <v>DAUBER &amp; APPLICATORS</v>
          </cell>
          <cell r="G85" t="str">
            <v>-</v>
          </cell>
          <cell r="H85">
            <v>6</v>
          </cell>
          <cell r="I85">
            <v>44</v>
          </cell>
          <cell r="J85">
            <v>44</v>
          </cell>
          <cell r="K85">
            <v>40</v>
          </cell>
          <cell r="L85" t="str">
            <v>012181141120</v>
          </cell>
        </row>
        <row r="86">
          <cell r="A86">
            <v>10009</v>
          </cell>
          <cell r="B86" t="str">
            <v>4020 SWAB</v>
          </cell>
          <cell r="C86" t="str">
            <v>4"</v>
          </cell>
          <cell r="D86">
            <v>24</v>
          </cell>
          <cell r="E86">
            <v>28.6</v>
          </cell>
          <cell r="F86" t="str">
            <v>DAUBER &amp; APPLICATORS</v>
          </cell>
          <cell r="G86" t="str">
            <v>-</v>
          </cell>
          <cell r="L86" t="str">
            <v>012181100097</v>
          </cell>
        </row>
        <row r="87">
          <cell r="A87">
            <v>12071</v>
          </cell>
          <cell r="B87" t="str">
            <v>5020 SWAB</v>
          </cell>
          <cell r="C87" t="str">
            <v>4"</v>
          </cell>
          <cell r="D87">
            <v>24</v>
          </cell>
          <cell r="E87">
            <v>22.77</v>
          </cell>
          <cell r="F87" t="str">
            <v>DAUBER &amp; APPLICATORS</v>
          </cell>
          <cell r="G87" t="str">
            <v>-</v>
          </cell>
          <cell r="H87">
            <v>0.17</v>
          </cell>
          <cell r="I87">
            <v>1.85</v>
          </cell>
          <cell r="J87">
            <v>10.1</v>
          </cell>
          <cell r="K87">
            <v>1.9</v>
          </cell>
          <cell r="L87" t="str">
            <v>012181120712</v>
          </cell>
        </row>
        <row r="88">
          <cell r="A88">
            <v>13360</v>
          </cell>
          <cell r="B88" t="str">
            <v>8020 SWAB</v>
          </cell>
          <cell r="C88" t="str">
            <v>4"</v>
          </cell>
          <cell r="D88">
            <v>24</v>
          </cell>
          <cell r="E88">
            <v>9.35</v>
          </cell>
          <cell r="F88" t="str">
            <v>DAUBER &amp; APPLICATORS</v>
          </cell>
          <cell r="G88" t="str">
            <v>-</v>
          </cell>
          <cell r="H88">
            <v>0.11</v>
          </cell>
          <cell r="I88">
            <v>2.25</v>
          </cell>
          <cell r="J88">
            <v>11.3</v>
          </cell>
          <cell r="K88">
            <v>1.95</v>
          </cell>
          <cell r="L88" t="str">
            <v>012181133606</v>
          </cell>
        </row>
        <row r="89">
          <cell r="A89">
            <v>10007</v>
          </cell>
          <cell r="B89" t="str">
            <v>3020 ROLLER</v>
          </cell>
          <cell r="C89" t="str">
            <v>3"</v>
          </cell>
          <cell r="D89">
            <v>24</v>
          </cell>
          <cell r="E89">
            <v>23.43</v>
          </cell>
          <cell r="F89" t="str">
            <v>DAUBER &amp; APPLICATORS</v>
          </cell>
          <cell r="G89" t="str">
            <v>-</v>
          </cell>
          <cell r="H89">
            <v>0.22</v>
          </cell>
          <cell r="I89">
            <v>3.7</v>
          </cell>
          <cell r="J89">
            <v>8.6</v>
          </cell>
          <cell r="K89">
            <v>3.75</v>
          </cell>
          <cell r="L89" t="str">
            <v>012181100073</v>
          </cell>
        </row>
        <row r="90">
          <cell r="A90">
            <v>11957</v>
          </cell>
          <cell r="B90" t="str">
            <v>6020 ROLLER</v>
          </cell>
          <cell r="C90" t="str">
            <v>4"</v>
          </cell>
          <cell r="D90">
            <v>24</v>
          </cell>
          <cell r="E90">
            <v>22.77</v>
          </cell>
          <cell r="F90" t="str">
            <v>DAUBER &amp; APPLICATORS</v>
          </cell>
          <cell r="G90" t="str">
            <v>-</v>
          </cell>
          <cell r="H90">
            <v>0.17</v>
          </cell>
          <cell r="I90">
            <v>1.85</v>
          </cell>
          <cell r="J90">
            <v>9.9</v>
          </cell>
          <cell r="K90">
            <v>1.9</v>
          </cell>
          <cell r="L90" t="str">
            <v>012181119570</v>
          </cell>
        </row>
        <row r="91">
          <cell r="A91">
            <v>10008</v>
          </cell>
          <cell r="B91" t="str">
            <v>7020 ROLLER</v>
          </cell>
          <cell r="C91" t="str">
            <v>7"</v>
          </cell>
          <cell r="D91">
            <v>20</v>
          </cell>
          <cell r="E91">
            <v>28.6</v>
          </cell>
          <cell r="F91" t="str">
            <v>DAUBER &amp; APPLICATORS</v>
          </cell>
          <cell r="G91" t="str">
            <v>-</v>
          </cell>
          <cell r="H91">
            <v>0.31</v>
          </cell>
          <cell r="I91">
            <v>2.85</v>
          </cell>
          <cell r="J91">
            <v>12.9</v>
          </cell>
          <cell r="K91">
            <v>2.95</v>
          </cell>
          <cell r="L91" t="str">
            <v>012181100080</v>
          </cell>
        </row>
        <row r="92">
          <cell r="A92">
            <v>14550</v>
          </cell>
          <cell r="B92" t="str">
            <v>EASY TWIST™ CAN OPENER</v>
          </cell>
          <cell r="C92" t="str">
            <v>-</v>
          </cell>
          <cell r="D92">
            <v>8</v>
          </cell>
          <cell r="E92">
            <v>14.96</v>
          </cell>
          <cell r="F92" t="str">
            <v>ACCESSORIES</v>
          </cell>
          <cell r="G92" t="str">
            <v>-</v>
          </cell>
          <cell r="L92" t="str">
            <v>012181145500</v>
          </cell>
        </row>
        <row r="93">
          <cell r="A93">
            <v>10010</v>
          </cell>
          <cell r="B93" t="str">
            <v>MT-648 EMPTY METAL CAN</v>
          </cell>
          <cell r="C93" t="str">
            <v>Gallon w/ 2 ⅞" neck</v>
          </cell>
          <cell r="D93">
            <v>6</v>
          </cell>
          <cell r="E93">
            <v>32.89</v>
          </cell>
          <cell r="F93" t="str">
            <v>ACCESSORIES</v>
          </cell>
          <cell r="G93" t="str">
            <v>-</v>
          </cell>
          <cell r="H93">
            <v>0.79</v>
          </cell>
          <cell r="I93">
            <v>4.2</v>
          </cell>
          <cell r="J93">
            <v>6.6</v>
          </cell>
          <cell r="K93">
            <v>10.35</v>
          </cell>
          <cell r="L93" t="str">
            <v>012181100103</v>
          </cell>
        </row>
        <row r="94">
          <cell r="A94">
            <v>10012</v>
          </cell>
          <cell r="B94" t="str">
            <v>MT-651 EMPTY METAL CAN</v>
          </cell>
          <cell r="C94" t="str">
            <v>Quart w/ 1 ¾" neck</v>
          </cell>
          <cell r="D94">
            <v>12</v>
          </cell>
          <cell r="E94">
            <v>11.22</v>
          </cell>
          <cell r="F94" t="str">
            <v>ACCESSORIES</v>
          </cell>
          <cell r="G94" t="str">
            <v>-</v>
          </cell>
          <cell r="H94">
            <v>0.31</v>
          </cell>
          <cell r="I94">
            <v>4.2</v>
          </cell>
          <cell r="J94">
            <v>4.2</v>
          </cell>
          <cell r="K94">
            <v>5.3</v>
          </cell>
          <cell r="L94" t="str">
            <v>012181100127</v>
          </cell>
        </row>
        <row r="95">
          <cell r="A95">
            <v>10014</v>
          </cell>
          <cell r="B95" t="str">
            <v>MT-653 EMPTY METAL CAN</v>
          </cell>
          <cell r="C95" t="str">
            <v>Quart TT (paint style cap)</v>
          </cell>
          <cell r="D95">
            <v>12</v>
          </cell>
          <cell r="E95">
            <v>11.22</v>
          </cell>
          <cell r="F95" t="str">
            <v>ACCESSORIES</v>
          </cell>
          <cell r="G95" t="str">
            <v>-</v>
          </cell>
          <cell r="H95">
            <v>0.23</v>
          </cell>
          <cell r="I95">
            <v>4.2</v>
          </cell>
          <cell r="J95">
            <v>4.1500000000000004</v>
          </cell>
          <cell r="K95">
            <v>4.9000000000000004</v>
          </cell>
          <cell r="L95" t="str">
            <v>012181100141</v>
          </cell>
        </row>
        <row r="96">
          <cell r="A96">
            <v>10015</v>
          </cell>
          <cell r="B96" t="str">
            <v>MT-654 EMPTY METAL CAN</v>
          </cell>
          <cell r="C96" t="str">
            <v>Pint w/ 1 ¾" neck</v>
          </cell>
          <cell r="D96">
            <v>12</v>
          </cell>
          <cell r="E96">
            <v>9.7899999999999991</v>
          </cell>
          <cell r="F96" t="str">
            <v>ACCESSORIES</v>
          </cell>
          <cell r="G96" t="str">
            <v>-</v>
          </cell>
          <cell r="H96">
            <v>0.16</v>
          </cell>
          <cell r="I96">
            <v>3.3</v>
          </cell>
          <cell r="J96">
            <v>3.3</v>
          </cell>
          <cell r="K96">
            <v>4.45</v>
          </cell>
          <cell r="L96" t="str">
            <v>012181100158</v>
          </cell>
        </row>
        <row r="97">
          <cell r="A97">
            <v>14147</v>
          </cell>
          <cell r="B97" t="str">
            <v>CAN-TOTE CARRIER - 6 packs</v>
          </cell>
          <cell r="C97" t="str">
            <v>-</v>
          </cell>
          <cell r="D97">
            <v>6</v>
          </cell>
          <cell r="E97">
            <v>29.81</v>
          </cell>
          <cell r="F97" t="str">
            <v>ACCESSORIES</v>
          </cell>
          <cell r="G97" t="str">
            <v>-</v>
          </cell>
          <cell r="H97">
            <v>0.49</v>
          </cell>
          <cell r="I97">
            <v>5.9</v>
          </cell>
          <cell r="J97">
            <v>12.9</v>
          </cell>
          <cell r="K97">
            <v>2.85</v>
          </cell>
          <cell r="L97" t="str">
            <v>012181141472</v>
          </cell>
        </row>
        <row r="98">
          <cell r="A98">
            <v>12891</v>
          </cell>
          <cell r="B98" t="str">
            <v>CAN-TOTE CARRIER - 24 packs</v>
          </cell>
          <cell r="C98" t="str">
            <v>-</v>
          </cell>
          <cell r="D98">
            <v>24</v>
          </cell>
          <cell r="E98">
            <v>27.5</v>
          </cell>
          <cell r="F98" t="str">
            <v>ACCESSORIES</v>
          </cell>
          <cell r="G98" t="str">
            <v>-</v>
          </cell>
          <cell r="H98">
            <v>0.49</v>
          </cell>
          <cell r="I98">
            <v>5.95</v>
          </cell>
          <cell r="J98">
            <v>13.2</v>
          </cell>
          <cell r="K98">
            <v>2.75</v>
          </cell>
          <cell r="L98" t="str">
            <v>012181128916</v>
          </cell>
        </row>
        <row r="99">
          <cell r="A99">
            <v>12816</v>
          </cell>
          <cell r="B99" t="str">
            <v>P-0412 PIPE AND FITTING PULLER</v>
          </cell>
          <cell r="C99" t="str">
            <v xml:space="preserve"> 4" to 12"</v>
          </cell>
          <cell r="D99">
            <v>1</v>
          </cell>
          <cell r="E99">
            <v>6113.5800000000008</v>
          </cell>
          <cell r="F99" t="str">
            <v>ACCESSORIES</v>
          </cell>
          <cell r="G99" t="str">
            <v>-</v>
          </cell>
          <cell r="H99">
            <v>36.799999999999997</v>
          </cell>
          <cell r="I99">
            <v>24</v>
          </cell>
          <cell r="J99">
            <v>16</v>
          </cell>
          <cell r="L99" t="str">
            <v>012181128169</v>
          </cell>
        </row>
        <row r="100">
          <cell r="A100">
            <v>12815</v>
          </cell>
          <cell r="B100" t="str">
            <v>P1420 PIPE AND FITTING PULLER</v>
          </cell>
          <cell r="C100" t="str">
            <v>14" to 20"</v>
          </cell>
          <cell r="D100">
            <v>1</v>
          </cell>
          <cell r="E100">
            <v>12465.750000000002</v>
          </cell>
          <cell r="F100" t="str">
            <v>ACCESSORIES</v>
          </cell>
          <cell r="G100" t="str">
            <v>-</v>
          </cell>
          <cell r="H100">
            <v>68</v>
          </cell>
          <cell r="I100">
            <v>34.5</v>
          </cell>
          <cell r="J100">
            <v>23</v>
          </cell>
          <cell r="K100">
            <v>11</v>
          </cell>
          <cell r="L100" t="str">
            <v>012181128152</v>
          </cell>
        </row>
        <row r="101">
          <cell r="A101">
            <v>12863</v>
          </cell>
          <cell r="B101" t="str">
            <v>MPB-2000 MOUNTED POWER BEVELING TOOL</v>
          </cell>
          <cell r="C101" t="str">
            <v>½" CTS to 3" IPS</v>
          </cell>
          <cell r="D101">
            <v>1</v>
          </cell>
          <cell r="E101">
            <v>4874.7600000000011</v>
          </cell>
          <cell r="F101" t="str">
            <v>ACCESSORIES</v>
          </cell>
          <cell r="G101" t="str">
            <v>-</v>
          </cell>
          <cell r="L101" t="str">
            <v>012181128633</v>
          </cell>
        </row>
        <row r="102">
          <cell r="A102">
            <v>13029</v>
          </cell>
          <cell r="B102" t="str">
            <v>SRB-275 SHORT REPLACEMENT BLADE FOR MPB 2000</v>
          </cell>
          <cell r="C102" t="str">
            <v>2-3/4"</v>
          </cell>
          <cell r="D102">
            <v>1</v>
          </cell>
          <cell r="E102">
            <v>43.8</v>
          </cell>
          <cell r="F102" t="str">
            <v>ACCESSORIES</v>
          </cell>
          <cell r="G102" t="str">
            <v>-</v>
          </cell>
          <cell r="L102" t="str">
            <v>012181130292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F624-07F9-4227-BB8E-C8C3501EB470}">
  <sheetPr>
    <tabColor rgb="FF0070C0"/>
    <pageSetUpPr fitToPage="1"/>
  </sheetPr>
  <dimension ref="A1:M105"/>
  <sheetViews>
    <sheetView showGridLines="0" view="pageLayout" zoomScale="70" zoomScaleNormal="80" zoomScalePageLayoutView="70" workbookViewId="0">
      <selection activeCell="D102" sqref="D102"/>
    </sheetView>
  </sheetViews>
  <sheetFormatPr defaultColWidth="13.453125" defaultRowHeight="13" x14ac:dyDescent="0.3"/>
  <cols>
    <col min="1" max="1" width="12" style="32" customWidth="1"/>
    <col min="2" max="2" width="42.54296875" style="23" customWidth="1"/>
    <col min="3" max="3" width="8.453125" style="23" customWidth="1"/>
    <col min="4" max="4" width="8.6328125" style="32" customWidth="1"/>
    <col min="5" max="5" width="9.7265625" style="21" customWidth="1"/>
    <col min="6" max="6" width="34.90625" style="23" customWidth="1"/>
    <col min="7" max="8" width="13.6328125" style="23" customWidth="1"/>
    <col min="9" max="10" width="10.90625" style="23" customWidth="1"/>
    <col min="11" max="11" width="11.81640625" style="23" customWidth="1"/>
    <col min="12" max="12" width="11.1796875" style="23" customWidth="1"/>
    <col min="13" max="13" width="14.6328125" style="23" customWidth="1"/>
    <col min="14" max="16384" width="13.453125" style="1"/>
  </cols>
  <sheetData>
    <row r="1" spans="1:13" ht="30" x14ac:dyDescent="0.6">
      <c r="A1" s="16" t="s">
        <v>42</v>
      </c>
      <c r="B1" s="20"/>
      <c r="C1" s="20"/>
      <c r="D1" s="20"/>
      <c r="F1" s="20"/>
      <c r="G1" s="22"/>
      <c r="H1" s="22"/>
      <c r="L1" s="24"/>
      <c r="M1" s="25"/>
    </row>
    <row r="2" spans="1:13" x14ac:dyDescent="0.3">
      <c r="A2" s="26"/>
      <c r="B2" s="27"/>
      <c r="C2" s="27"/>
      <c r="D2" s="27"/>
      <c r="E2" s="27"/>
      <c r="F2" s="27"/>
      <c r="G2" s="27"/>
      <c r="H2" s="27"/>
    </row>
    <row r="3" spans="1:13" x14ac:dyDescent="0.3">
      <c r="A3" s="26"/>
      <c r="C3" s="26"/>
      <c r="D3" s="27"/>
      <c r="E3" s="27"/>
      <c r="I3" s="35"/>
      <c r="J3" s="35"/>
      <c r="K3" s="35"/>
      <c r="L3" s="35"/>
      <c r="M3" s="35"/>
    </row>
    <row r="4" spans="1:13" ht="32.25" customHeight="1" x14ac:dyDescent="0.35">
      <c r="A4" s="11" t="s">
        <v>0</v>
      </c>
      <c r="B4" s="17" t="s">
        <v>1</v>
      </c>
      <c r="C4" s="18" t="s">
        <v>2</v>
      </c>
      <c r="D4" s="12" t="s">
        <v>133</v>
      </c>
      <c r="E4" s="13" t="s">
        <v>3</v>
      </c>
      <c r="F4" s="18" t="s">
        <v>127</v>
      </c>
      <c r="G4" s="18" t="s">
        <v>128</v>
      </c>
      <c r="H4" s="18" t="s">
        <v>135</v>
      </c>
      <c r="I4" s="33" t="s">
        <v>129</v>
      </c>
      <c r="J4" s="33" t="s">
        <v>130</v>
      </c>
      <c r="K4" s="33" t="s">
        <v>131</v>
      </c>
      <c r="L4" s="33" t="s">
        <v>132</v>
      </c>
      <c r="M4" s="33" t="s">
        <v>4</v>
      </c>
    </row>
    <row r="5" spans="1:13" ht="15" customHeight="1" x14ac:dyDescent="0.3">
      <c r="A5" s="28">
        <v>12688</v>
      </c>
      <c r="B5" s="2" t="s">
        <v>17</v>
      </c>
      <c r="C5" s="30" t="s">
        <v>8</v>
      </c>
      <c r="D5" s="29">
        <v>6</v>
      </c>
      <c r="E5" s="3">
        <v>224.1</v>
      </c>
      <c r="F5" s="2" t="s">
        <v>22</v>
      </c>
      <c r="G5" s="2" t="s">
        <v>13</v>
      </c>
      <c r="H5" s="30" t="s">
        <v>322</v>
      </c>
      <c r="I5" s="30">
        <v>9</v>
      </c>
      <c r="J5" s="30">
        <v>4.2</v>
      </c>
      <c r="K5" s="30">
        <v>6.7</v>
      </c>
      <c r="L5" s="30">
        <v>9.3000000000000007</v>
      </c>
      <c r="M5" s="31" t="s">
        <v>224</v>
      </c>
    </row>
    <row r="6" spans="1:13" ht="15" customHeight="1" x14ac:dyDescent="0.3">
      <c r="A6" s="28">
        <v>12689</v>
      </c>
      <c r="B6" s="2" t="s">
        <v>17</v>
      </c>
      <c r="C6" s="30" t="s">
        <v>9</v>
      </c>
      <c r="D6" s="29">
        <v>12</v>
      </c>
      <c r="E6" s="3">
        <v>66.3</v>
      </c>
      <c r="F6" s="2" t="s">
        <v>22</v>
      </c>
      <c r="G6" s="2" t="s">
        <v>13</v>
      </c>
      <c r="H6" s="30" t="s">
        <v>322</v>
      </c>
      <c r="I6" s="30">
        <v>2.5</v>
      </c>
      <c r="J6" s="30">
        <v>4.3</v>
      </c>
      <c r="K6" s="30">
        <v>4.3</v>
      </c>
      <c r="L6" s="30">
        <v>5</v>
      </c>
      <c r="M6" s="31" t="s">
        <v>225</v>
      </c>
    </row>
    <row r="7" spans="1:13" ht="15" customHeight="1" x14ac:dyDescent="0.3">
      <c r="A7" s="28">
        <v>12690</v>
      </c>
      <c r="B7" s="2" t="s">
        <v>17</v>
      </c>
      <c r="C7" s="30" t="s">
        <v>10</v>
      </c>
      <c r="D7" s="29">
        <v>12</v>
      </c>
      <c r="E7" s="3">
        <v>39.9</v>
      </c>
      <c r="F7" s="2" t="s">
        <v>22</v>
      </c>
      <c r="G7" s="2" t="s">
        <v>13</v>
      </c>
      <c r="H7" s="30" t="s">
        <v>322</v>
      </c>
      <c r="I7" s="30">
        <v>1.25</v>
      </c>
      <c r="J7" s="30">
        <v>3.5</v>
      </c>
      <c r="K7" s="30">
        <v>3.5</v>
      </c>
      <c r="L7" s="30">
        <v>4</v>
      </c>
      <c r="M7" s="31" t="s">
        <v>226</v>
      </c>
    </row>
    <row r="8" spans="1:13" ht="15" customHeight="1" x14ac:dyDescent="0.3">
      <c r="A8" s="28">
        <v>12691</v>
      </c>
      <c r="B8" s="2" t="s">
        <v>17</v>
      </c>
      <c r="C8" s="30" t="s">
        <v>11</v>
      </c>
      <c r="D8" s="29">
        <v>24</v>
      </c>
      <c r="E8" s="3">
        <v>23.7</v>
      </c>
      <c r="F8" s="2" t="s">
        <v>22</v>
      </c>
      <c r="G8" s="2" t="s">
        <v>13</v>
      </c>
      <c r="H8" s="30" t="s">
        <v>322</v>
      </c>
      <c r="I8" s="30">
        <v>0.75</v>
      </c>
      <c r="J8" s="30">
        <v>2.7</v>
      </c>
      <c r="K8" s="30">
        <v>2.7</v>
      </c>
      <c r="L8" s="30">
        <v>3.3</v>
      </c>
      <c r="M8" s="31" t="s">
        <v>227</v>
      </c>
    </row>
    <row r="9" spans="1:13" ht="15" customHeight="1" x14ac:dyDescent="0.3">
      <c r="A9" s="28">
        <v>12692</v>
      </c>
      <c r="B9" s="2" t="s">
        <v>17</v>
      </c>
      <c r="C9" s="30" t="s">
        <v>12</v>
      </c>
      <c r="D9" s="29">
        <v>24</v>
      </c>
      <c r="E9" s="3">
        <v>16.600000000000001</v>
      </c>
      <c r="F9" s="2" t="s">
        <v>22</v>
      </c>
      <c r="G9" s="2" t="s">
        <v>13</v>
      </c>
      <c r="H9" s="30" t="s">
        <v>322</v>
      </c>
      <c r="I9" s="30">
        <v>0.37</v>
      </c>
      <c r="J9" s="30">
        <v>2.9</v>
      </c>
      <c r="K9" s="30">
        <v>2.9</v>
      </c>
      <c r="L9" s="30">
        <v>2.2000000000000002</v>
      </c>
      <c r="M9" s="31" t="s">
        <v>228</v>
      </c>
    </row>
    <row r="10" spans="1:13" ht="15" customHeight="1" x14ac:dyDescent="0.3">
      <c r="A10" s="28">
        <v>12148</v>
      </c>
      <c r="B10" s="2" t="s">
        <v>17</v>
      </c>
      <c r="C10" s="30" t="s">
        <v>9</v>
      </c>
      <c r="D10" s="29">
        <v>12</v>
      </c>
      <c r="E10" s="3">
        <v>66.3</v>
      </c>
      <c r="F10" s="2" t="s">
        <v>22</v>
      </c>
      <c r="G10" s="2" t="s">
        <v>14</v>
      </c>
      <c r="H10" s="30"/>
      <c r="I10" s="30"/>
      <c r="J10" s="30"/>
      <c r="K10" s="30"/>
      <c r="L10" s="30"/>
      <c r="M10" s="31" t="s">
        <v>229</v>
      </c>
    </row>
    <row r="11" spans="1:13" ht="15" customHeight="1" x14ac:dyDescent="0.3">
      <c r="A11" s="28">
        <v>12149</v>
      </c>
      <c r="B11" s="2" t="s">
        <v>17</v>
      </c>
      <c r="C11" s="30" t="s">
        <v>10</v>
      </c>
      <c r="D11" s="29">
        <v>12</v>
      </c>
      <c r="E11" s="3">
        <v>39.9</v>
      </c>
      <c r="F11" s="2" t="s">
        <v>22</v>
      </c>
      <c r="G11" s="2" t="s">
        <v>14</v>
      </c>
      <c r="H11" s="30"/>
      <c r="I11" s="30"/>
      <c r="J11" s="30"/>
      <c r="K11" s="30"/>
      <c r="L11" s="30"/>
      <c r="M11" s="31" t="s">
        <v>230</v>
      </c>
    </row>
    <row r="12" spans="1:13" ht="15" customHeight="1" x14ac:dyDescent="0.3">
      <c r="A12" s="28">
        <v>12152</v>
      </c>
      <c r="B12" s="2" t="s">
        <v>18</v>
      </c>
      <c r="C12" s="30" t="s">
        <v>8</v>
      </c>
      <c r="D12" s="29">
        <v>6</v>
      </c>
      <c r="E12" s="3">
        <v>215.9</v>
      </c>
      <c r="F12" s="2" t="s">
        <v>22</v>
      </c>
      <c r="G12" s="2" t="s">
        <v>13</v>
      </c>
      <c r="H12" s="30" t="s">
        <v>322</v>
      </c>
      <c r="I12" s="30">
        <v>9</v>
      </c>
      <c r="J12" s="30">
        <v>4.2</v>
      </c>
      <c r="K12" s="30">
        <v>6.7</v>
      </c>
      <c r="L12" s="30">
        <v>9.3000000000000007</v>
      </c>
      <c r="M12" s="31" t="s">
        <v>231</v>
      </c>
    </row>
    <row r="13" spans="1:13" ht="15" customHeight="1" x14ac:dyDescent="0.3">
      <c r="A13" s="28">
        <v>12153</v>
      </c>
      <c r="B13" s="2" t="s">
        <v>18</v>
      </c>
      <c r="C13" s="30" t="s">
        <v>9</v>
      </c>
      <c r="D13" s="29">
        <v>12</v>
      </c>
      <c r="E13" s="3">
        <v>63.3</v>
      </c>
      <c r="F13" s="2" t="s">
        <v>22</v>
      </c>
      <c r="G13" s="2" t="s">
        <v>13</v>
      </c>
      <c r="H13" s="30" t="s">
        <v>322</v>
      </c>
      <c r="I13" s="30">
        <v>2.5</v>
      </c>
      <c r="J13" s="30">
        <v>4.3</v>
      </c>
      <c r="K13" s="30">
        <v>4.3</v>
      </c>
      <c r="L13" s="30">
        <v>5</v>
      </c>
      <c r="M13" s="31" t="s">
        <v>232</v>
      </c>
    </row>
    <row r="14" spans="1:13" ht="15" customHeight="1" x14ac:dyDescent="0.3">
      <c r="A14" s="28">
        <v>12154</v>
      </c>
      <c r="B14" s="2" t="s">
        <v>18</v>
      </c>
      <c r="C14" s="30" t="s">
        <v>10</v>
      </c>
      <c r="D14" s="29">
        <v>12</v>
      </c>
      <c r="E14" s="3">
        <v>39.799999999999997</v>
      </c>
      <c r="F14" s="2" t="s">
        <v>22</v>
      </c>
      <c r="G14" s="2" t="s">
        <v>13</v>
      </c>
      <c r="H14" s="30" t="s">
        <v>322</v>
      </c>
      <c r="I14" s="30">
        <v>1.25</v>
      </c>
      <c r="J14" s="30">
        <v>3.5</v>
      </c>
      <c r="K14" s="30">
        <v>3.5</v>
      </c>
      <c r="L14" s="30">
        <v>4</v>
      </c>
      <c r="M14" s="31" t="s">
        <v>233</v>
      </c>
    </row>
    <row r="15" spans="1:13" ht="15" customHeight="1" x14ac:dyDescent="0.3">
      <c r="A15" s="28">
        <v>12155</v>
      </c>
      <c r="B15" s="2" t="s">
        <v>18</v>
      </c>
      <c r="C15" s="30" t="s">
        <v>11</v>
      </c>
      <c r="D15" s="29">
        <v>24</v>
      </c>
      <c r="E15" s="3">
        <v>22.7</v>
      </c>
      <c r="F15" s="2" t="s">
        <v>22</v>
      </c>
      <c r="G15" s="2" t="s">
        <v>13</v>
      </c>
      <c r="H15" s="30" t="s">
        <v>322</v>
      </c>
      <c r="I15" s="30">
        <v>0.75</v>
      </c>
      <c r="J15" s="30">
        <v>2.7</v>
      </c>
      <c r="K15" s="30">
        <v>2.7</v>
      </c>
      <c r="L15" s="30">
        <v>3.3</v>
      </c>
      <c r="M15" s="31" t="s">
        <v>234</v>
      </c>
    </row>
    <row r="16" spans="1:13" ht="15" customHeight="1" x14ac:dyDescent="0.3">
      <c r="A16" s="28">
        <v>12156</v>
      </c>
      <c r="B16" s="2" t="s">
        <v>18</v>
      </c>
      <c r="C16" s="30" t="s">
        <v>12</v>
      </c>
      <c r="D16" s="29">
        <v>24</v>
      </c>
      <c r="E16" s="3">
        <v>15.7</v>
      </c>
      <c r="F16" s="2" t="s">
        <v>22</v>
      </c>
      <c r="G16" s="2" t="s">
        <v>13</v>
      </c>
      <c r="H16" s="30" t="s">
        <v>322</v>
      </c>
      <c r="I16" s="30">
        <v>0.37</v>
      </c>
      <c r="J16" s="30">
        <v>2.9</v>
      </c>
      <c r="K16" s="30">
        <v>2.9</v>
      </c>
      <c r="L16" s="30">
        <v>2.2000000000000002</v>
      </c>
      <c r="M16" s="31" t="s">
        <v>235</v>
      </c>
    </row>
    <row r="17" spans="1:13" ht="15" customHeight="1" x14ac:dyDescent="0.3">
      <c r="A17" s="28">
        <v>12157</v>
      </c>
      <c r="B17" s="2" t="s">
        <v>18</v>
      </c>
      <c r="C17" s="30" t="s">
        <v>8</v>
      </c>
      <c r="D17" s="29">
        <v>6</v>
      </c>
      <c r="E17" s="3">
        <v>215.9</v>
      </c>
      <c r="F17" s="2" t="s">
        <v>22</v>
      </c>
      <c r="G17" s="2" t="s">
        <v>14</v>
      </c>
      <c r="H17" s="30" t="s">
        <v>322</v>
      </c>
      <c r="I17" s="30">
        <v>9</v>
      </c>
      <c r="J17" s="30">
        <v>4.2</v>
      </c>
      <c r="K17" s="30">
        <v>6.7</v>
      </c>
      <c r="L17" s="30">
        <v>9.3000000000000007</v>
      </c>
      <c r="M17" s="31" t="s">
        <v>236</v>
      </c>
    </row>
    <row r="18" spans="1:13" ht="15" customHeight="1" x14ac:dyDescent="0.3">
      <c r="A18" s="28">
        <v>12158</v>
      </c>
      <c r="B18" s="2" t="s">
        <v>18</v>
      </c>
      <c r="C18" s="30" t="s">
        <v>9</v>
      </c>
      <c r="D18" s="29">
        <v>12</v>
      </c>
      <c r="E18" s="3">
        <v>63.3</v>
      </c>
      <c r="F18" s="2" t="s">
        <v>22</v>
      </c>
      <c r="G18" s="2" t="s">
        <v>14</v>
      </c>
      <c r="H18" s="30" t="s">
        <v>322</v>
      </c>
      <c r="I18" s="30">
        <v>2.5</v>
      </c>
      <c r="J18" s="30">
        <v>4.3</v>
      </c>
      <c r="K18" s="30">
        <v>4.3</v>
      </c>
      <c r="L18" s="30">
        <v>5</v>
      </c>
      <c r="M18" s="31" t="s">
        <v>237</v>
      </c>
    </row>
    <row r="19" spans="1:13" ht="15" customHeight="1" x14ac:dyDescent="0.3">
      <c r="A19" s="28">
        <v>12159</v>
      </c>
      <c r="B19" s="2" t="s">
        <v>18</v>
      </c>
      <c r="C19" s="30" t="s">
        <v>10</v>
      </c>
      <c r="D19" s="29">
        <v>12</v>
      </c>
      <c r="E19" s="3">
        <v>39.799999999999997</v>
      </c>
      <c r="F19" s="2" t="s">
        <v>22</v>
      </c>
      <c r="G19" s="2" t="s">
        <v>14</v>
      </c>
      <c r="H19" s="30" t="s">
        <v>322</v>
      </c>
      <c r="I19" s="30">
        <v>1.25</v>
      </c>
      <c r="J19" s="30">
        <v>3.5</v>
      </c>
      <c r="K19" s="30">
        <v>3.5</v>
      </c>
      <c r="L19" s="30">
        <v>4</v>
      </c>
      <c r="M19" s="31" t="s">
        <v>238</v>
      </c>
    </row>
    <row r="20" spans="1:13" ht="15" customHeight="1" x14ac:dyDescent="0.3">
      <c r="A20" s="28">
        <v>12160</v>
      </c>
      <c r="B20" s="2" t="s">
        <v>18</v>
      </c>
      <c r="C20" s="30" t="s">
        <v>11</v>
      </c>
      <c r="D20" s="29">
        <v>24</v>
      </c>
      <c r="E20" s="3">
        <v>22.7</v>
      </c>
      <c r="F20" s="2" t="s">
        <v>22</v>
      </c>
      <c r="G20" s="2" t="s">
        <v>14</v>
      </c>
      <c r="H20" s="30" t="s">
        <v>322</v>
      </c>
      <c r="I20" s="30">
        <v>0.75</v>
      </c>
      <c r="J20" s="30">
        <v>2.7</v>
      </c>
      <c r="K20" s="30">
        <v>2.7</v>
      </c>
      <c r="L20" s="30">
        <v>3.3</v>
      </c>
      <c r="M20" s="31" t="s">
        <v>239</v>
      </c>
    </row>
    <row r="21" spans="1:13" ht="15" customHeight="1" x14ac:dyDescent="0.3">
      <c r="A21" s="28">
        <v>12161</v>
      </c>
      <c r="B21" s="2" t="s">
        <v>18</v>
      </c>
      <c r="C21" s="30" t="s">
        <v>12</v>
      </c>
      <c r="D21" s="29">
        <v>24</v>
      </c>
      <c r="E21" s="3">
        <v>15.7</v>
      </c>
      <c r="F21" s="2" t="s">
        <v>22</v>
      </c>
      <c r="G21" s="2" t="s">
        <v>14</v>
      </c>
      <c r="H21" s="30" t="s">
        <v>322</v>
      </c>
      <c r="I21" s="30">
        <v>0.37</v>
      </c>
      <c r="J21" s="30">
        <v>2.9</v>
      </c>
      <c r="K21" s="30">
        <v>2.9</v>
      </c>
      <c r="L21" s="30">
        <v>2.2000000000000002</v>
      </c>
      <c r="M21" s="31" t="s">
        <v>240</v>
      </c>
    </row>
    <row r="22" spans="1:13" ht="15" customHeight="1" x14ac:dyDescent="0.3">
      <c r="A22" s="28">
        <v>12162</v>
      </c>
      <c r="B22" s="2" t="s">
        <v>19</v>
      </c>
      <c r="C22" s="30" t="s">
        <v>8</v>
      </c>
      <c r="D22" s="29">
        <v>6</v>
      </c>
      <c r="E22" s="3">
        <v>276.39999999999998</v>
      </c>
      <c r="F22" s="2" t="s">
        <v>22</v>
      </c>
      <c r="G22" s="2" t="s">
        <v>14</v>
      </c>
      <c r="H22" s="30" t="s">
        <v>323</v>
      </c>
      <c r="I22" s="30">
        <v>9</v>
      </c>
      <c r="J22" s="30">
        <v>4.2</v>
      </c>
      <c r="K22" s="30">
        <v>6.7</v>
      </c>
      <c r="L22" s="30">
        <v>9.3000000000000007</v>
      </c>
      <c r="M22" s="31" t="s">
        <v>241</v>
      </c>
    </row>
    <row r="23" spans="1:13" ht="15" customHeight="1" x14ac:dyDescent="0.3">
      <c r="A23" s="28">
        <v>12163</v>
      </c>
      <c r="B23" s="2" t="s">
        <v>19</v>
      </c>
      <c r="C23" s="30" t="s">
        <v>9</v>
      </c>
      <c r="D23" s="29">
        <v>12</v>
      </c>
      <c r="E23" s="3">
        <v>81.8</v>
      </c>
      <c r="F23" s="2" t="s">
        <v>22</v>
      </c>
      <c r="G23" s="2" t="s">
        <v>14</v>
      </c>
      <c r="H23" s="30" t="s">
        <v>323</v>
      </c>
      <c r="I23" s="30">
        <v>2.5</v>
      </c>
      <c r="J23" s="30">
        <v>4.3</v>
      </c>
      <c r="K23" s="30">
        <v>4.3</v>
      </c>
      <c r="L23" s="30">
        <v>5</v>
      </c>
      <c r="M23" s="31" t="s">
        <v>242</v>
      </c>
    </row>
    <row r="24" spans="1:13" ht="15" customHeight="1" x14ac:dyDescent="0.3">
      <c r="A24" s="28">
        <v>12164</v>
      </c>
      <c r="B24" s="2" t="s">
        <v>19</v>
      </c>
      <c r="C24" s="30" t="s">
        <v>10</v>
      </c>
      <c r="D24" s="29">
        <v>12</v>
      </c>
      <c r="E24" s="3">
        <v>48.6</v>
      </c>
      <c r="F24" s="2" t="s">
        <v>22</v>
      </c>
      <c r="G24" s="2" t="s">
        <v>14</v>
      </c>
      <c r="H24" s="30" t="s">
        <v>323</v>
      </c>
      <c r="I24" s="30">
        <v>1.25</v>
      </c>
      <c r="J24" s="30">
        <v>3.5</v>
      </c>
      <c r="K24" s="30">
        <v>3.5</v>
      </c>
      <c r="L24" s="30">
        <v>4</v>
      </c>
      <c r="M24" s="31" t="s">
        <v>243</v>
      </c>
    </row>
    <row r="25" spans="1:13" ht="15" customHeight="1" x14ac:dyDescent="0.3">
      <c r="A25" s="28">
        <v>12165</v>
      </c>
      <c r="B25" s="2" t="s">
        <v>19</v>
      </c>
      <c r="C25" s="30" t="s">
        <v>11</v>
      </c>
      <c r="D25" s="29">
        <v>24</v>
      </c>
      <c r="E25" s="3">
        <v>27.8</v>
      </c>
      <c r="F25" s="2" t="s">
        <v>22</v>
      </c>
      <c r="G25" s="2" t="s">
        <v>14</v>
      </c>
      <c r="H25" s="30" t="s">
        <v>323</v>
      </c>
      <c r="I25" s="30">
        <v>0.75</v>
      </c>
      <c r="J25" s="30">
        <v>2.7</v>
      </c>
      <c r="K25" s="30">
        <v>2.7</v>
      </c>
      <c r="L25" s="30">
        <v>3.3</v>
      </c>
      <c r="M25" s="31" t="s">
        <v>244</v>
      </c>
    </row>
    <row r="26" spans="1:13" ht="15" customHeight="1" x14ac:dyDescent="0.3">
      <c r="A26" s="28">
        <v>12172</v>
      </c>
      <c r="B26" s="2" t="s">
        <v>20</v>
      </c>
      <c r="C26" s="30" t="s">
        <v>8</v>
      </c>
      <c r="D26" s="29">
        <v>6</v>
      </c>
      <c r="E26" s="3">
        <v>264.89999999999998</v>
      </c>
      <c r="F26" s="2" t="s">
        <v>22</v>
      </c>
      <c r="G26" s="2" t="s">
        <v>14</v>
      </c>
      <c r="H26" s="30" t="s">
        <v>323</v>
      </c>
      <c r="I26" s="30">
        <v>9</v>
      </c>
      <c r="J26" s="30">
        <v>4.2</v>
      </c>
      <c r="K26" s="30">
        <v>6.7</v>
      </c>
      <c r="L26" s="30">
        <v>9.3000000000000007</v>
      </c>
      <c r="M26" s="31" t="s">
        <v>245</v>
      </c>
    </row>
    <row r="27" spans="1:13" ht="15" customHeight="1" x14ac:dyDescent="0.3">
      <c r="A27" s="28">
        <v>12173</v>
      </c>
      <c r="B27" s="2" t="s">
        <v>20</v>
      </c>
      <c r="C27" s="30" t="s">
        <v>9</v>
      </c>
      <c r="D27" s="29">
        <v>12</v>
      </c>
      <c r="E27" s="3">
        <v>78.7</v>
      </c>
      <c r="F27" s="2" t="s">
        <v>22</v>
      </c>
      <c r="G27" s="2" t="s">
        <v>14</v>
      </c>
      <c r="H27" s="30" t="s">
        <v>323</v>
      </c>
      <c r="I27" s="30">
        <v>2.5</v>
      </c>
      <c r="J27" s="30">
        <v>4.3</v>
      </c>
      <c r="K27" s="30">
        <v>4.3</v>
      </c>
      <c r="L27" s="30">
        <v>5</v>
      </c>
      <c r="M27" s="31" t="s">
        <v>246</v>
      </c>
    </row>
    <row r="28" spans="1:13" ht="15" customHeight="1" x14ac:dyDescent="0.3">
      <c r="A28" s="28">
        <v>12174</v>
      </c>
      <c r="B28" s="2" t="s">
        <v>20</v>
      </c>
      <c r="C28" s="30" t="s">
        <v>10</v>
      </c>
      <c r="D28" s="29">
        <v>12</v>
      </c>
      <c r="E28" s="3">
        <v>46.7</v>
      </c>
      <c r="F28" s="2" t="s">
        <v>22</v>
      </c>
      <c r="G28" s="2" t="s">
        <v>14</v>
      </c>
      <c r="H28" s="30" t="s">
        <v>323</v>
      </c>
      <c r="I28" s="30">
        <v>1.25</v>
      </c>
      <c r="J28" s="30">
        <v>3.5</v>
      </c>
      <c r="K28" s="30">
        <v>3.5</v>
      </c>
      <c r="L28" s="30">
        <v>4</v>
      </c>
      <c r="M28" s="31" t="s">
        <v>247</v>
      </c>
    </row>
    <row r="29" spans="1:13" ht="15" customHeight="1" x14ac:dyDescent="0.3">
      <c r="A29" s="28">
        <v>12175</v>
      </c>
      <c r="B29" s="2" t="s">
        <v>20</v>
      </c>
      <c r="C29" s="30" t="s">
        <v>11</v>
      </c>
      <c r="D29" s="29">
        <v>24</v>
      </c>
      <c r="E29" s="3">
        <v>26.5</v>
      </c>
      <c r="F29" s="2" t="s">
        <v>22</v>
      </c>
      <c r="G29" s="2" t="s">
        <v>14</v>
      </c>
      <c r="H29" s="30" t="s">
        <v>323</v>
      </c>
      <c r="I29" s="30">
        <v>0.75</v>
      </c>
      <c r="J29" s="30">
        <v>2.7</v>
      </c>
      <c r="K29" s="30">
        <v>2.7</v>
      </c>
      <c r="L29" s="30">
        <v>3.3</v>
      </c>
      <c r="M29" s="31" t="s">
        <v>248</v>
      </c>
    </row>
    <row r="30" spans="1:13" ht="15" customHeight="1" x14ac:dyDescent="0.3">
      <c r="A30" s="28">
        <v>12177</v>
      </c>
      <c r="B30" s="2" t="s">
        <v>21</v>
      </c>
      <c r="C30" s="30" t="s">
        <v>8</v>
      </c>
      <c r="D30" s="29">
        <v>4</v>
      </c>
      <c r="E30" s="3">
        <v>339.6</v>
      </c>
      <c r="F30" s="2" t="s">
        <v>22</v>
      </c>
      <c r="G30" s="2" t="s">
        <v>14</v>
      </c>
      <c r="H30" s="30" t="s">
        <v>324</v>
      </c>
      <c r="I30" s="30">
        <v>9</v>
      </c>
      <c r="J30" s="30">
        <v>4.2</v>
      </c>
      <c r="K30" s="30">
        <v>6.7</v>
      </c>
      <c r="L30" s="30">
        <v>9.3000000000000007</v>
      </c>
      <c r="M30" s="31" t="s">
        <v>249</v>
      </c>
    </row>
    <row r="31" spans="1:13" ht="15" customHeight="1" x14ac:dyDescent="0.3">
      <c r="A31" s="28">
        <v>12182</v>
      </c>
      <c r="B31" s="2" t="s">
        <v>21</v>
      </c>
      <c r="C31" s="30" t="s">
        <v>8</v>
      </c>
      <c r="D31" s="29">
        <v>4</v>
      </c>
      <c r="E31" s="3">
        <v>339.6</v>
      </c>
      <c r="F31" s="2" t="s">
        <v>22</v>
      </c>
      <c r="G31" s="2" t="s">
        <v>16</v>
      </c>
      <c r="H31" s="30" t="s">
        <v>324</v>
      </c>
      <c r="I31" s="30">
        <v>9</v>
      </c>
      <c r="J31" s="30">
        <v>6.8</v>
      </c>
      <c r="K31" s="30">
        <v>6.8</v>
      </c>
      <c r="L31" s="30">
        <v>7.75</v>
      </c>
      <c r="M31" s="31" t="s">
        <v>250</v>
      </c>
    </row>
    <row r="32" spans="1:13" ht="15" customHeight="1" x14ac:dyDescent="0.3">
      <c r="A32" s="28">
        <v>12187</v>
      </c>
      <c r="B32" s="2" t="s">
        <v>23</v>
      </c>
      <c r="C32" s="30" t="s">
        <v>8</v>
      </c>
      <c r="D32" s="29">
        <v>6</v>
      </c>
      <c r="E32" s="3">
        <v>259.89999999999998</v>
      </c>
      <c r="F32" s="2" t="s">
        <v>125</v>
      </c>
      <c r="G32" s="2" t="s">
        <v>26</v>
      </c>
      <c r="H32" s="30" t="s">
        <v>322</v>
      </c>
      <c r="I32" s="30">
        <v>9</v>
      </c>
      <c r="J32" s="30">
        <v>4.2</v>
      </c>
      <c r="K32" s="30">
        <v>6.7</v>
      </c>
      <c r="L32" s="30">
        <v>9.3000000000000007</v>
      </c>
      <c r="M32" s="31" t="s">
        <v>252</v>
      </c>
    </row>
    <row r="33" spans="1:13" ht="15" customHeight="1" x14ac:dyDescent="0.3">
      <c r="A33" s="28">
        <v>12188</v>
      </c>
      <c r="B33" s="2" t="s">
        <v>23</v>
      </c>
      <c r="C33" s="30" t="s">
        <v>9</v>
      </c>
      <c r="D33" s="29">
        <v>12</v>
      </c>
      <c r="E33" s="3">
        <v>75.2</v>
      </c>
      <c r="F33" s="2" t="s">
        <v>125</v>
      </c>
      <c r="G33" s="2" t="s">
        <v>26</v>
      </c>
      <c r="H33" s="30" t="s">
        <v>322</v>
      </c>
      <c r="I33" s="30">
        <v>2.5</v>
      </c>
      <c r="J33" s="30">
        <v>4.3</v>
      </c>
      <c r="K33" s="30">
        <v>4.3</v>
      </c>
      <c r="L33" s="30">
        <v>5</v>
      </c>
      <c r="M33" s="31" t="s">
        <v>253</v>
      </c>
    </row>
    <row r="34" spans="1:13" ht="15" customHeight="1" x14ac:dyDescent="0.3">
      <c r="A34" s="28">
        <v>12189</v>
      </c>
      <c r="B34" s="2" t="s">
        <v>23</v>
      </c>
      <c r="C34" s="30" t="s">
        <v>10</v>
      </c>
      <c r="D34" s="29">
        <v>12</v>
      </c>
      <c r="E34" s="3">
        <v>44.9</v>
      </c>
      <c r="F34" s="2" t="s">
        <v>125</v>
      </c>
      <c r="G34" s="2" t="s">
        <v>26</v>
      </c>
      <c r="H34" s="30" t="s">
        <v>322</v>
      </c>
      <c r="I34" s="30">
        <v>1.25</v>
      </c>
      <c r="J34" s="30">
        <v>3.5</v>
      </c>
      <c r="K34" s="30">
        <v>3.5</v>
      </c>
      <c r="L34" s="30">
        <v>4</v>
      </c>
      <c r="M34" s="31" t="s">
        <v>254</v>
      </c>
    </row>
    <row r="35" spans="1:13" ht="15" customHeight="1" x14ac:dyDescent="0.3">
      <c r="A35" s="28">
        <v>12190</v>
      </c>
      <c r="B35" s="2" t="s">
        <v>23</v>
      </c>
      <c r="C35" s="30" t="s">
        <v>11</v>
      </c>
      <c r="D35" s="29">
        <v>24</v>
      </c>
      <c r="E35" s="3">
        <v>26.4</v>
      </c>
      <c r="F35" s="2" t="s">
        <v>125</v>
      </c>
      <c r="G35" s="2" t="s">
        <v>26</v>
      </c>
      <c r="H35" s="30" t="s">
        <v>322</v>
      </c>
      <c r="I35" s="30">
        <v>0.75</v>
      </c>
      <c r="J35" s="30">
        <v>2.7</v>
      </c>
      <c r="K35" s="30">
        <v>2.7</v>
      </c>
      <c r="L35" s="30">
        <v>3.3</v>
      </c>
      <c r="M35" s="31" t="s">
        <v>255</v>
      </c>
    </row>
    <row r="36" spans="1:13" ht="15" customHeight="1" x14ac:dyDescent="0.3">
      <c r="A36" s="28">
        <v>12191</v>
      </c>
      <c r="B36" s="2" t="s">
        <v>23</v>
      </c>
      <c r="C36" s="30" t="s">
        <v>12</v>
      </c>
      <c r="D36" s="29">
        <v>24</v>
      </c>
      <c r="E36" s="3">
        <v>16.100000000000001</v>
      </c>
      <c r="F36" s="2" t="s">
        <v>125</v>
      </c>
      <c r="G36" s="2" t="s">
        <v>26</v>
      </c>
      <c r="H36" s="30" t="s">
        <v>322</v>
      </c>
      <c r="I36" s="30">
        <v>0.37</v>
      </c>
      <c r="J36" s="30">
        <v>2.9</v>
      </c>
      <c r="K36" s="30">
        <v>2.9</v>
      </c>
      <c r="L36" s="30">
        <v>2.2000000000000002</v>
      </c>
      <c r="M36" s="31" t="s">
        <v>256</v>
      </c>
    </row>
    <row r="37" spans="1:13" ht="15" customHeight="1" x14ac:dyDescent="0.3">
      <c r="A37" s="28">
        <v>12478</v>
      </c>
      <c r="B37" s="2" t="s">
        <v>24</v>
      </c>
      <c r="C37" s="30" t="s">
        <v>9</v>
      </c>
      <c r="D37" s="29">
        <v>12</v>
      </c>
      <c r="E37" s="3">
        <v>89.3</v>
      </c>
      <c r="F37" s="2" t="s">
        <v>125</v>
      </c>
      <c r="G37" s="2" t="s">
        <v>13</v>
      </c>
      <c r="H37" s="30" t="s">
        <v>322</v>
      </c>
      <c r="I37" s="30">
        <v>2.5</v>
      </c>
      <c r="J37" s="30">
        <v>4.3</v>
      </c>
      <c r="K37" s="30">
        <v>4.3</v>
      </c>
      <c r="L37" s="30">
        <v>5</v>
      </c>
      <c r="M37" s="31" t="s">
        <v>257</v>
      </c>
    </row>
    <row r="38" spans="1:13" ht="15" customHeight="1" x14ac:dyDescent="0.3">
      <c r="A38" s="28">
        <v>12403</v>
      </c>
      <c r="B38" s="2" t="s">
        <v>251</v>
      </c>
      <c r="C38" s="30" t="s">
        <v>9</v>
      </c>
      <c r="D38" s="29">
        <v>12</v>
      </c>
      <c r="E38" s="3">
        <v>76.099999999999994</v>
      </c>
      <c r="F38" s="2" t="s">
        <v>125</v>
      </c>
      <c r="G38" s="2" t="s">
        <v>15</v>
      </c>
      <c r="H38" s="30"/>
      <c r="I38" s="30">
        <v>2.5</v>
      </c>
      <c r="J38" s="30">
        <v>4.3</v>
      </c>
      <c r="K38" s="30">
        <v>4.3</v>
      </c>
      <c r="L38" s="30">
        <v>5</v>
      </c>
      <c r="M38" s="31" t="s">
        <v>258</v>
      </c>
    </row>
    <row r="39" spans="1:13" ht="15" customHeight="1" x14ac:dyDescent="0.3">
      <c r="A39" s="28">
        <v>12671</v>
      </c>
      <c r="B39" s="2" t="s">
        <v>251</v>
      </c>
      <c r="C39" s="30" t="s">
        <v>10</v>
      </c>
      <c r="D39" s="29">
        <v>12</v>
      </c>
      <c r="E39" s="3">
        <v>44.5</v>
      </c>
      <c r="F39" s="2" t="s">
        <v>125</v>
      </c>
      <c r="G39" s="2" t="s">
        <v>15</v>
      </c>
      <c r="H39" s="30"/>
      <c r="I39" s="30">
        <v>1.25</v>
      </c>
      <c r="J39" s="30">
        <v>3.5</v>
      </c>
      <c r="K39" s="30">
        <v>3.5</v>
      </c>
      <c r="L39" s="30">
        <v>4</v>
      </c>
      <c r="M39" s="31" t="s">
        <v>259</v>
      </c>
    </row>
    <row r="40" spans="1:13" ht="15" customHeight="1" x14ac:dyDescent="0.3">
      <c r="A40" s="28">
        <v>12672</v>
      </c>
      <c r="B40" s="2" t="s">
        <v>251</v>
      </c>
      <c r="C40" s="30" t="s">
        <v>11</v>
      </c>
      <c r="D40" s="29">
        <v>24</v>
      </c>
      <c r="E40" s="3">
        <v>27.4</v>
      </c>
      <c r="F40" s="2" t="s">
        <v>125</v>
      </c>
      <c r="G40" s="2" t="s">
        <v>15</v>
      </c>
      <c r="H40" s="30"/>
      <c r="I40" s="30">
        <v>0.75</v>
      </c>
      <c r="J40" s="30">
        <v>2.7</v>
      </c>
      <c r="K40" s="30">
        <v>2.7</v>
      </c>
      <c r="L40" s="30">
        <v>3.3</v>
      </c>
      <c r="M40" s="31" t="s">
        <v>260</v>
      </c>
    </row>
    <row r="41" spans="1:13" ht="15" customHeight="1" x14ac:dyDescent="0.3">
      <c r="A41" s="28">
        <v>12725</v>
      </c>
      <c r="B41" s="2" t="s">
        <v>251</v>
      </c>
      <c r="C41" s="30" t="s">
        <v>12</v>
      </c>
      <c r="D41" s="29">
        <v>24</v>
      </c>
      <c r="E41" s="3">
        <v>16.8</v>
      </c>
      <c r="F41" s="2" t="s">
        <v>125</v>
      </c>
      <c r="G41" s="2" t="s">
        <v>15</v>
      </c>
      <c r="H41" s="30"/>
      <c r="I41" s="30">
        <v>0.37</v>
      </c>
      <c r="J41" s="30">
        <v>2.9</v>
      </c>
      <c r="K41" s="30">
        <v>2.9</v>
      </c>
      <c r="L41" s="30">
        <v>2.2000000000000002</v>
      </c>
      <c r="M41" s="31" t="s">
        <v>261</v>
      </c>
    </row>
    <row r="42" spans="1:13" ht="15" customHeight="1" x14ac:dyDescent="0.3">
      <c r="A42" s="28">
        <v>12202</v>
      </c>
      <c r="B42" s="2" t="s">
        <v>25</v>
      </c>
      <c r="C42" s="30" t="s">
        <v>8</v>
      </c>
      <c r="D42" s="29">
        <v>6</v>
      </c>
      <c r="E42" s="3">
        <v>271.7</v>
      </c>
      <c r="F42" s="2" t="s">
        <v>125</v>
      </c>
      <c r="G42" s="2" t="s">
        <v>13</v>
      </c>
      <c r="H42" s="30" t="s">
        <v>322</v>
      </c>
      <c r="I42" s="30">
        <v>9</v>
      </c>
      <c r="J42" s="30">
        <v>4.2</v>
      </c>
      <c r="K42" s="30">
        <v>6.7</v>
      </c>
      <c r="L42" s="30">
        <v>9.3000000000000007</v>
      </c>
      <c r="M42" s="31" t="s">
        <v>262</v>
      </c>
    </row>
    <row r="43" spans="1:13" ht="15" customHeight="1" x14ac:dyDescent="0.3">
      <c r="A43" s="28">
        <v>12203</v>
      </c>
      <c r="B43" s="2" t="s">
        <v>25</v>
      </c>
      <c r="C43" s="30" t="s">
        <v>9</v>
      </c>
      <c r="D43" s="29">
        <v>12</v>
      </c>
      <c r="E43" s="3">
        <v>78.400000000000006</v>
      </c>
      <c r="F43" s="2" t="s">
        <v>125</v>
      </c>
      <c r="G43" s="2" t="s">
        <v>13</v>
      </c>
      <c r="H43" s="30" t="s">
        <v>322</v>
      </c>
      <c r="I43" s="30">
        <v>2.5</v>
      </c>
      <c r="J43" s="30">
        <v>4.3</v>
      </c>
      <c r="K43" s="30">
        <v>4.3</v>
      </c>
      <c r="L43" s="30">
        <v>5</v>
      </c>
      <c r="M43" s="31" t="s">
        <v>263</v>
      </c>
    </row>
    <row r="44" spans="1:13" ht="15" customHeight="1" x14ac:dyDescent="0.3">
      <c r="A44" s="28">
        <v>12204</v>
      </c>
      <c r="B44" s="2" t="s">
        <v>25</v>
      </c>
      <c r="C44" s="30" t="s">
        <v>10</v>
      </c>
      <c r="D44" s="29">
        <v>12</v>
      </c>
      <c r="E44" s="3">
        <v>46.5</v>
      </c>
      <c r="F44" s="2" t="s">
        <v>125</v>
      </c>
      <c r="G44" s="2" t="s">
        <v>13</v>
      </c>
      <c r="H44" s="30" t="s">
        <v>322</v>
      </c>
      <c r="I44" s="30">
        <v>1.25</v>
      </c>
      <c r="J44" s="30">
        <v>3.5</v>
      </c>
      <c r="K44" s="30">
        <v>3.5</v>
      </c>
      <c r="L44" s="30">
        <v>4</v>
      </c>
      <c r="M44" s="31" t="s">
        <v>264</v>
      </c>
    </row>
    <row r="45" spans="1:13" ht="15" customHeight="1" x14ac:dyDescent="0.3">
      <c r="A45" s="28">
        <v>12205</v>
      </c>
      <c r="B45" s="2" t="s">
        <v>25</v>
      </c>
      <c r="C45" s="30" t="s">
        <v>11</v>
      </c>
      <c r="D45" s="29">
        <v>24</v>
      </c>
      <c r="E45" s="3">
        <v>27.3</v>
      </c>
      <c r="F45" s="2" t="s">
        <v>125</v>
      </c>
      <c r="G45" s="2" t="s">
        <v>13</v>
      </c>
      <c r="H45" s="30" t="s">
        <v>322</v>
      </c>
      <c r="I45" s="30">
        <v>0.75</v>
      </c>
      <c r="J45" s="30">
        <v>2.7</v>
      </c>
      <c r="K45" s="30">
        <v>2.7</v>
      </c>
      <c r="L45" s="30">
        <v>3.3</v>
      </c>
      <c r="M45" s="31" t="s">
        <v>265</v>
      </c>
    </row>
    <row r="46" spans="1:13" ht="15" customHeight="1" x14ac:dyDescent="0.3">
      <c r="A46" s="28">
        <v>12206</v>
      </c>
      <c r="B46" s="2" t="s">
        <v>25</v>
      </c>
      <c r="C46" s="30" t="s">
        <v>12</v>
      </c>
      <c r="D46" s="29">
        <v>24</v>
      </c>
      <c r="E46" s="3">
        <v>18.3</v>
      </c>
      <c r="F46" s="2" t="s">
        <v>125</v>
      </c>
      <c r="G46" s="2" t="s">
        <v>13</v>
      </c>
      <c r="H46" s="30" t="s">
        <v>322</v>
      </c>
      <c r="I46" s="30">
        <v>0.37</v>
      </c>
      <c r="J46" s="30">
        <v>2.9</v>
      </c>
      <c r="K46" s="30">
        <v>2.9</v>
      </c>
      <c r="L46" s="30">
        <v>2.2000000000000002</v>
      </c>
      <c r="M46" s="31" t="s">
        <v>266</v>
      </c>
    </row>
    <row r="47" spans="1:13" ht="15" customHeight="1" x14ac:dyDescent="0.3">
      <c r="A47" s="28">
        <v>12197</v>
      </c>
      <c r="B47" s="2" t="s">
        <v>25</v>
      </c>
      <c r="C47" s="30" t="s">
        <v>8</v>
      </c>
      <c r="D47" s="29">
        <v>6</v>
      </c>
      <c r="E47" s="3">
        <v>271.7</v>
      </c>
      <c r="F47" s="2" t="s">
        <v>125</v>
      </c>
      <c r="G47" s="2" t="s">
        <v>15</v>
      </c>
      <c r="H47" s="30" t="s">
        <v>322</v>
      </c>
      <c r="I47" s="30">
        <v>9</v>
      </c>
      <c r="J47" s="30">
        <v>4.2</v>
      </c>
      <c r="K47" s="30">
        <v>6.7</v>
      </c>
      <c r="L47" s="30">
        <v>9.3000000000000007</v>
      </c>
      <c r="M47" s="31" t="s">
        <v>267</v>
      </c>
    </row>
    <row r="48" spans="1:13" ht="15" customHeight="1" x14ac:dyDescent="0.3">
      <c r="A48" s="28">
        <v>12198</v>
      </c>
      <c r="B48" s="2" t="s">
        <v>25</v>
      </c>
      <c r="C48" s="30" t="s">
        <v>9</v>
      </c>
      <c r="D48" s="29">
        <v>12</v>
      </c>
      <c r="E48" s="3">
        <v>78.400000000000006</v>
      </c>
      <c r="F48" s="2" t="s">
        <v>125</v>
      </c>
      <c r="G48" s="2" t="s">
        <v>15</v>
      </c>
      <c r="H48" s="30" t="s">
        <v>322</v>
      </c>
      <c r="I48" s="30">
        <v>2.5</v>
      </c>
      <c r="J48" s="30">
        <v>4.3</v>
      </c>
      <c r="K48" s="30">
        <v>4.3</v>
      </c>
      <c r="L48" s="30">
        <v>5</v>
      </c>
      <c r="M48" s="31" t="s">
        <v>268</v>
      </c>
    </row>
    <row r="49" spans="1:13" ht="15" customHeight="1" x14ac:dyDescent="0.3">
      <c r="A49" s="28">
        <v>14783</v>
      </c>
      <c r="B49" s="2" t="s">
        <v>269</v>
      </c>
      <c r="C49" s="30" t="s">
        <v>10</v>
      </c>
      <c r="D49" s="29">
        <v>12</v>
      </c>
      <c r="E49" s="3">
        <v>50.4</v>
      </c>
      <c r="F49" s="2" t="s">
        <v>27</v>
      </c>
      <c r="G49" s="2" t="s">
        <v>31</v>
      </c>
      <c r="H49" s="30"/>
      <c r="I49" s="30">
        <v>1.25</v>
      </c>
      <c r="J49" s="30">
        <v>3.5</v>
      </c>
      <c r="K49" s="30">
        <v>3.5</v>
      </c>
      <c r="L49" s="30">
        <v>4</v>
      </c>
      <c r="M49" s="31" t="s">
        <v>270</v>
      </c>
    </row>
    <row r="50" spans="1:13" ht="15" customHeight="1" x14ac:dyDescent="0.3">
      <c r="A50" s="28">
        <v>14784</v>
      </c>
      <c r="B50" s="2" t="s">
        <v>269</v>
      </c>
      <c r="C50" s="30" t="s">
        <v>11</v>
      </c>
      <c r="D50" s="29">
        <v>24</v>
      </c>
      <c r="E50" s="3">
        <v>31</v>
      </c>
      <c r="F50" s="2" t="s">
        <v>27</v>
      </c>
      <c r="G50" s="2" t="s">
        <v>31</v>
      </c>
      <c r="H50" s="30"/>
      <c r="I50" s="30">
        <v>0.75</v>
      </c>
      <c r="J50" s="30">
        <v>2.7</v>
      </c>
      <c r="K50" s="30">
        <v>2.7</v>
      </c>
      <c r="L50" s="30">
        <v>3.3</v>
      </c>
      <c r="M50" s="31" t="s">
        <v>271</v>
      </c>
    </row>
    <row r="51" spans="1:13" ht="15" customHeight="1" x14ac:dyDescent="0.3">
      <c r="A51" s="28">
        <v>12167</v>
      </c>
      <c r="B51" s="2" t="s">
        <v>28</v>
      </c>
      <c r="C51" s="30" t="s">
        <v>8</v>
      </c>
      <c r="D51" s="29">
        <v>6</v>
      </c>
      <c r="E51" s="3">
        <v>324.10000000000002</v>
      </c>
      <c r="F51" s="2" t="s">
        <v>27</v>
      </c>
      <c r="G51" s="2" t="s">
        <v>30</v>
      </c>
      <c r="H51" s="30"/>
      <c r="I51" s="30">
        <v>9</v>
      </c>
      <c r="J51" s="30">
        <v>4.2</v>
      </c>
      <c r="K51" s="30">
        <v>6.7</v>
      </c>
      <c r="L51" s="30">
        <v>9.3000000000000007</v>
      </c>
      <c r="M51" s="31" t="s">
        <v>272</v>
      </c>
    </row>
    <row r="52" spans="1:13" ht="15" customHeight="1" x14ac:dyDescent="0.3">
      <c r="A52" s="28">
        <v>12168</v>
      </c>
      <c r="B52" s="2" t="s">
        <v>28</v>
      </c>
      <c r="C52" s="30" t="s">
        <v>9</v>
      </c>
      <c r="D52" s="29">
        <v>12</v>
      </c>
      <c r="E52" s="3">
        <v>93.6</v>
      </c>
      <c r="F52" s="2" t="s">
        <v>27</v>
      </c>
      <c r="G52" s="2" t="s">
        <v>30</v>
      </c>
      <c r="H52" s="30"/>
      <c r="I52" s="30">
        <v>2.5</v>
      </c>
      <c r="J52" s="30">
        <v>4.3</v>
      </c>
      <c r="K52" s="30">
        <v>4.3</v>
      </c>
      <c r="L52" s="30">
        <v>5</v>
      </c>
      <c r="M52" s="31" t="s">
        <v>273</v>
      </c>
    </row>
    <row r="53" spans="1:13" ht="15" customHeight="1" x14ac:dyDescent="0.3">
      <c r="A53" s="28">
        <v>12169</v>
      </c>
      <c r="B53" s="2" t="s">
        <v>28</v>
      </c>
      <c r="C53" s="30" t="s">
        <v>10</v>
      </c>
      <c r="D53" s="29">
        <v>12</v>
      </c>
      <c r="E53" s="3">
        <v>52.6</v>
      </c>
      <c r="F53" s="2" t="s">
        <v>27</v>
      </c>
      <c r="G53" s="2" t="s">
        <v>30</v>
      </c>
      <c r="H53" s="30"/>
      <c r="I53" s="30">
        <v>1.25</v>
      </c>
      <c r="J53" s="30">
        <v>3.5</v>
      </c>
      <c r="K53" s="30">
        <v>3.5</v>
      </c>
      <c r="L53" s="30">
        <v>4</v>
      </c>
      <c r="M53" s="31" t="s">
        <v>274</v>
      </c>
    </row>
    <row r="54" spans="1:13" ht="15" customHeight="1" x14ac:dyDescent="0.3">
      <c r="A54" s="28">
        <v>14198</v>
      </c>
      <c r="B54" s="2" t="s">
        <v>28</v>
      </c>
      <c r="C54" s="30" t="s">
        <v>9</v>
      </c>
      <c r="D54" s="29">
        <v>12</v>
      </c>
      <c r="E54" s="3">
        <v>93.6</v>
      </c>
      <c r="F54" s="2" t="s">
        <v>27</v>
      </c>
      <c r="G54" s="2" t="s">
        <v>14</v>
      </c>
      <c r="H54" s="30"/>
      <c r="I54" s="30">
        <v>2.5</v>
      </c>
      <c r="J54" s="30">
        <v>4.3</v>
      </c>
      <c r="K54" s="30">
        <v>4.3</v>
      </c>
      <c r="L54" s="30">
        <v>5</v>
      </c>
      <c r="M54" s="31" t="s">
        <v>275</v>
      </c>
    </row>
    <row r="55" spans="1:13" ht="15" customHeight="1" x14ac:dyDescent="0.3">
      <c r="A55" s="28">
        <v>12262</v>
      </c>
      <c r="B55" s="2" t="s">
        <v>29</v>
      </c>
      <c r="C55" s="30" t="s">
        <v>9</v>
      </c>
      <c r="D55" s="29">
        <v>12</v>
      </c>
      <c r="E55" s="3">
        <v>102</v>
      </c>
      <c r="F55" s="2" t="s">
        <v>27</v>
      </c>
      <c r="G55" s="2" t="s">
        <v>14</v>
      </c>
      <c r="H55" s="30"/>
      <c r="I55" s="30">
        <v>2.5</v>
      </c>
      <c r="J55" s="30">
        <v>4.3</v>
      </c>
      <c r="K55" s="30">
        <v>4.3</v>
      </c>
      <c r="L55" s="30">
        <v>5</v>
      </c>
      <c r="M55" s="31" t="s">
        <v>276</v>
      </c>
    </row>
    <row r="56" spans="1:13" ht="15" customHeight="1" x14ac:dyDescent="0.3">
      <c r="A56" s="28">
        <v>12263</v>
      </c>
      <c r="B56" s="2" t="s">
        <v>29</v>
      </c>
      <c r="C56" s="30" t="s">
        <v>10</v>
      </c>
      <c r="D56" s="29">
        <v>12</v>
      </c>
      <c r="E56" s="3">
        <v>57.9</v>
      </c>
      <c r="F56" s="2" t="s">
        <v>27</v>
      </c>
      <c r="G56" s="2" t="s">
        <v>14</v>
      </c>
      <c r="H56" s="30"/>
      <c r="I56" s="30">
        <v>1.25</v>
      </c>
      <c r="J56" s="30">
        <v>3.5</v>
      </c>
      <c r="K56" s="30">
        <v>3.5</v>
      </c>
      <c r="L56" s="30">
        <v>4</v>
      </c>
      <c r="M56" s="31" t="s">
        <v>277</v>
      </c>
    </row>
    <row r="57" spans="1:13" ht="15" customHeight="1" x14ac:dyDescent="0.3">
      <c r="A57" s="28">
        <v>10965</v>
      </c>
      <c r="B57" s="2" t="s">
        <v>33</v>
      </c>
      <c r="C57" s="30" t="s">
        <v>8</v>
      </c>
      <c r="D57" s="29">
        <v>6</v>
      </c>
      <c r="E57" s="3">
        <v>237.2</v>
      </c>
      <c r="F57" s="2" t="s">
        <v>32</v>
      </c>
      <c r="G57" s="34" t="s">
        <v>31</v>
      </c>
      <c r="H57" s="30"/>
      <c r="I57" s="30">
        <v>9</v>
      </c>
      <c r="J57" s="30">
        <v>4.2</v>
      </c>
      <c r="K57" s="30">
        <v>6.7</v>
      </c>
      <c r="L57" s="30">
        <v>9.3000000000000007</v>
      </c>
      <c r="M57" s="31" t="s">
        <v>278</v>
      </c>
    </row>
    <row r="58" spans="1:13" ht="15" customHeight="1" x14ac:dyDescent="0.3">
      <c r="A58" s="28">
        <v>10966</v>
      </c>
      <c r="B58" s="2" t="s">
        <v>33</v>
      </c>
      <c r="C58" s="30" t="s">
        <v>9</v>
      </c>
      <c r="D58" s="29">
        <v>12</v>
      </c>
      <c r="E58" s="3">
        <v>69.8</v>
      </c>
      <c r="F58" s="2" t="s">
        <v>32</v>
      </c>
      <c r="G58" s="34" t="s">
        <v>31</v>
      </c>
      <c r="H58" s="30"/>
      <c r="I58" s="30">
        <v>2.5</v>
      </c>
      <c r="J58" s="30">
        <v>4.3</v>
      </c>
      <c r="K58" s="30">
        <v>4.3</v>
      </c>
      <c r="L58" s="30">
        <v>5</v>
      </c>
      <c r="M58" s="31" t="s">
        <v>279</v>
      </c>
    </row>
    <row r="59" spans="1:13" ht="15" customHeight="1" x14ac:dyDescent="0.3">
      <c r="A59" s="28">
        <v>10967</v>
      </c>
      <c r="B59" s="2" t="s">
        <v>33</v>
      </c>
      <c r="C59" s="30" t="s">
        <v>10</v>
      </c>
      <c r="D59" s="29">
        <v>12</v>
      </c>
      <c r="E59" s="3">
        <v>40.9</v>
      </c>
      <c r="F59" s="2" t="s">
        <v>32</v>
      </c>
      <c r="G59" s="34" t="s">
        <v>31</v>
      </c>
      <c r="H59" s="30"/>
      <c r="I59" s="30">
        <v>1.25</v>
      </c>
      <c r="J59" s="30">
        <v>3.5</v>
      </c>
      <c r="K59" s="30">
        <v>3.5</v>
      </c>
      <c r="L59" s="30">
        <v>4</v>
      </c>
      <c r="M59" s="31" t="s">
        <v>280</v>
      </c>
    </row>
    <row r="60" spans="1:13" ht="15" customHeight="1" x14ac:dyDescent="0.3">
      <c r="A60" s="28">
        <v>10968</v>
      </c>
      <c r="B60" s="2" t="s">
        <v>33</v>
      </c>
      <c r="C60" s="30" t="s">
        <v>11</v>
      </c>
      <c r="D60" s="29">
        <v>24</v>
      </c>
      <c r="E60" s="3">
        <v>25.6</v>
      </c>
      <c r="F60" s="2" t="s">
        <v>32</v>
      </c>
      <c r="G60" s="34" t="s">
        <v>31</v>
      </c>
      <c r="H60" s="30"/>
      <c r="I60" s="30"/>
      <c r="J60" s="30"/>
      <c r="K60" s="30"/>
      <c r="L60" s="30"/>
      <c r="M60" s="31" t="s">
        <v>281</v>
      </c>
    </row>
    <row r="61" spans="1:13" ht="15" customHeight="1" x14ac:dyDescent="0.3">
      <c r="A61" s="28">
        <v>10969</v>
      </c>
      <c r="B61" s="2" t="s">
        <v>33</v>
      </c>
      <c r="C61" s="30" t="s">
        <v>12</v>
      </c>
      <c r="D61" s="29">
        <v>24</v>
      </c>
      <c r="E61" s="3">
        <v>20.2</v>
      </c>
      <c r="F61" s="2" t="s">
        <v>32</v>
      </c>
      <c r="G61" s="34" t="s">
        <v>31</v>
      </c>
      <c r="H61" s="30"/>
      <c r="I61" s="30"/>
      <c r="J61" s="30"/>
      <c r="K61" s="30"/>
      <c r="L61" s="30"/>
      <c r="M61" s="31" t="s">
        <v>282</v>
      </c>
    </row>
    <row r="62" spans="1:13" ht="15" customHeight="1" x14ac:dyDescent="0.3">
      <c r="A62" s="28">
        <v>12466</v>
      </c>
      <c r="B62" s="2" t="s">
        <v>283</v>
      </c>
      <c r="C62" s="30" t="s">
        <v>11</v>
      </c>
      <c r="D62" s="29">
        <v>24</v>
      </c>
      <c r="E62" s="3">
        <v>28</v>
      </c>
      <c r="F62" s="2" t="s">
        <v>125</v>
      </c>
      <c r="G62" s="2" t="s">
        <v>35</v>
      </c>
      <c r="H62" s="30"/>
      <c r="I62" s="30">
        <v>0.75</v>
      </c>
      <c r="J62" s="30">
        <v>2.7</v>
      </c>
      <c r="K62" s="30">
        <v>2.7</v>
      </c>
      <c r="L62" s="30">
        <v>3.3</v>
      </c>
      <c r="M62" s="31" t="s">
        <v>284</v>
      </c>
    </row>
    <row r="63" spans="1:13" ht="15" customHeight="1" x14ac:dyDescent="0.3">
      <c r="A63" s="28">
        <v>12674</v>
      </c>
      <c r="B63" s="2" t="s">
        <v>38</v>
      </c>
      <c r="C63" s="30" t="s">
        <v>8</v>
      </c>
      <c r="D63" s="29">
        <v>6</v>
      </c>
      <c r="E63" s="3">
        <v>184.1</v>
      </c>
      <c r="F63" s="2" t="s">
        <v>37</v>
      </c>
      <c r="G63" s="2" t="s">
        <v>41</v>
      </c>
      <c r="H63" s="30"/>
      <c r="I63" s="30">
        <v>9</v>
      </c>
      <c r="J63" s="30">
        <v>4.2</v>
      </c>
      <c r="K63" s="30">
        <v>6.7</v>
      </c>
      <c r="L63" s="30">
        <v>9.3000000000000007</v>
      </c>
      <c r="M63" s="31" t="s">
        <v>285</v>
      </c>
    </row>
    <row r="64" spans="1:13" ht="15" customHeight="1" x14ac:dyDescent="0.3">
      <c r="A64" s="28">
        <v>12484</v>
      </c>
      <c r="B64" s="2" t="s">
        <v>38</v>
      </c>
      <c r="C64" s="30" t="s">
        <v>9</v>
      </c>
      <c r="D64" s="29">
        <v>12</v>
      </c>
      <c r="E64" s="3">
        <v>61.3</v>
      </c>
      <c r="F64" s="2" t="s">
        <v>37</v>
      </c>
      <c r="G64" s="2" t="s">
        <v>41</v>
      </c>
      <c r="H64" s="30"/>
      <c r="I64" s="30">
        <v>2.5</v>
      </c>
      <c r="J64" s="30">
        <v>4.3</v>
      </c>
      <c r="K64" s="30">
        <v>4.3</v>
      </c>
      <c r="L64" s="30">
        <v>5</v>
      </c>
      <c r="M64" s="31" t="s">
        <v>286</v>
      </c>
    </row>
    <row r="65" spans="1:13" ht="15" customHeight="1" x14ac:dyDescent="0.3">
      <c r="A65" s="28">
        <v>12485</v>
      </c>
      <c r="B65" s="2" t="s">
        <v>38</v>
      </c>
      <c r="C65" s="30" t="s">
        <v>10</v>
      </c>
      <c r="D65" s="29">
        <v>12</v>
      </c>
      <c r="E65" s="3">
        <v>36.799999999999997</v>
      </c>
      <c r="F65" s="2" t="s">
        <v>37</v>
      </c>
      <c r="G65" s="2" t="s">
        <v>41</v>
      </c>
      <c r="H65" s="30"/>
      <c r="I65" s="30">
        <v>1.25</v>
      </c>
      <c r="J65" s="30">
        <v>3.5</v>
      </c>
      <c r="K65" s="30">
        <v>3.5</v>
      </c>
      <c r="L65" s="30">
        <v>4</v>
      </c>
      <c r="M65" s="31" t="s">
        <v>287</v>
      </c>
    </row>
    <row r="66" spans="1:13" ht="15" customHeight="1" x14ac:dyDescent="0.3">
      <c r="A66" s="28">
        <v>12207</v>
      </c>
      <c r="B66" s="2" t="s">
        <v>38</v>
      </c>
      <c r="C66" s="30" t="s">
        <v>8</v>
      </c>
      <c r="D66" s="29">
        <v>6</v>
      </c>
      <c r="E66" s="3">
        <v>184.1</v>
      </c>
      <c r="F66" s="2" t="s">
        <v>37</v>
      </c>
      <c r="G66" s="2" t="s">
        <v>13</v>
      </c>
      <c r="H66" s="30"/>
      <c r="I66" s="30">
        <v>9</v>
      </c>
      <c r="J66" s="30">
        <v>4.2</v>
      </c>
      <c r="K66" s="30">
        <v>6.7</v>
      </c>
      <c r="L66" s="30">
        <v>9.3000000000000007</v>
      </c>
      <c r="M66" s="31" t="s">
        <v>288</v>
      </c>
    </row>
    <row r="67" spans="1:13" ht="15" customHeight="1" x14ac:dyDescent="0.3">
      <c r="A67" s="28">
        <v>12208</v>
      </c>
      <c r="B67" s="2" t="s">
        <v>38</v>
      </c>
      <c r="C67" s="30" t="s">
        <v>9</v>
      </c>
      <c r="D67" s="29">
        <v>12</v>
      </c>
      <c r="E67" s="3">
        <v>61.3</v>
      </c>
      <c r="F67" s="2" t="s">
        <v>37</v>
      </c>
      <c r="G67" s="2" t="s">
        <v>13</v>
      </c>
      <c r="H67" s="30"/>
      <c r="I67" s="30">
        <v>2.5</v>
      </c>
      <c r="J67" s="30">
        <v>4.3</v>
      </c>
      <c r="K67" s="30">
        <v>4.3</v>
      </c>
      <c r="L67" s="30">
        <v>5</v>
      </c>
      <c r="M67" s="31" t="s">
        <v>289</v>
      </c>
    </row>
    <row r="68" spans="1:13" ht="15" customHeight="1" x14ac:dyDescent="0.3">
      <c r="A68" s="28">
        <v>12209</v>
      </c>
      <c r="B68" s="2" t="s">
        <v>38</v>
      </c>
      <c r="C68" s="30" t="s">
        <v>10</v>
      </c>
      <c r="D68" s="29">
        <v>12</v>
      </c>
      <c r="E68" s="3">
        <v>36.799999999999997</v>
      </c>
      <c r="F68" s="2" t="s">
        <v>37</v>
      </c>
      <c r="G68" s="2" t="s">
        <v>13</v>
      </c>
      <c r="H68" s="30"/>
      <c r="I68" s="30">
        <v>1.25</v>
      </c>
      <c r="J68" s="30">
        <v>3.5</v>
      </c>
      <c r="K68" s="30">
        <v>3.5</v>
      </c>
      <c r="L68" s="30">
        <v>4</v>
      </c>
      <c r="M68" s="31" t="s">
        <v>290</v>
      </c>
    </row>
    <row r="69" spans="1:13" ht="15" customHeight="1" x14ac:dyDescent="0.3">
      <c r="A69" s="28">
        <v>12210</v>
      </c>
      <c r="B69" s="2" t="s">
        <v>38</v>
      </c>
      <c r="C69" s="30" t="s">
        <v>11</v>
      </c>
      <c r="D69" s="29">
        <v>24</v>
      </c>
      <c r="E69" s="3">
        <v>19.8</v>
      </c>
      <c r="F69" s="2" t="s">
        <v>37</v>
      </c>
      <c r="G69" s="2" t="s">
        <v>13</v>
      </c>
      <c r="H69" s="30"/>
      <c r="I69" s="30">
        <v>0.75</v>
      </c>
      <c r="J69" s="30">
        <v>2.7</v>
      </c>
      <c r="K69" s="30">
        <v>2.7</v>
      </c>
      <c r="L69" s="30">
        <v>3.3</v>
      </c>
      <c r="M69" s="31" t="s">
        <v>291</v>
      </c>
    </row>
    <row r="70" spans="1:13" ht="15" customHeight="1" x14ac:dyDescent="0.3">
      <c r="A70" s="28">
        <v>12211</v>
      </c>
      <c r="B70" s="2" t="s">
        <v>38</v>
      </c>
      <c r="C70" s="30" t="s">
        <v>12</v>
      </c>
      <c r="D70" s="29">
        <v>24</v>
      </c>
      <c r="E70" s="3">
        <v>14.6</v>
      </c>
      <c r="F70" s="2" t="s">
        <v>37</v>
      </c>
      <c r="G70" s="2" t="s">
        <v>13</v>
      </c>
      <c r="H70" s="30"/>
      <c r="I70" s="30">
        <v>0.37</v>
      </c>
      <c r="J70" s="30">
        <v>2.9</v>
      </c>
      <c r="K70" s="30">
        <v>2.9</v>
      </c>
      <c r="L70" s="30">
        <v>2.2000000000000002</v>
      </c>
      <c r="M70" s="31" t="s">
        <v>292</v>
      </c>
    </row>
    <row r="71" spans="1:13" ht="15" customHeight="1" x14ac:dyDescent="0.3">
      <c r="A71" s="28">
        <v>12222</v>
      </c>
      <c r="B71" s="2" t="s">
        <v>39</v>
      </c>
      <c r="C71" s="30" t="s">
        <v>8</v>
      </c>
      <c r="D71" s="29">
        <v>6</v>
      </c>
      <c r="E71" s="3">
        <v>238.7</v>
      </c>
      <c r="F71" s="2" t="s">
        <v>37</v>
      </c>
      <c r="G71" s="2" t="s">
        <v>41</v>
      </c>
      <c r="H71" s="30"/>
      <c r="I71" s="30">
        <v>9</v>
      </c>
      <c r="J71" s="30">
        <v>4.2</v>
      </c>
      <c r="K71" s="30">
        <v>6.7</v>
      </c>
      <c r="L71" s="30">
        <v>9.3000000000000007</v>
      </c>
      <c r="M71" s="31" t="s">
        <v>293</v>
      </c>
    </row>
    <row r="72" spans="1:13" ht="15" customHeight="1" x14ac:dyDescent="0.3">
      <c r="A72" s="28">
        <v>12223</v>
      </c>
      <c r="B72" s="2" t="s">
        <v>39</v>
      </c>
      <c r="C72" s="30" t="s">
        <v>9</v>
      </c>
      <c r="D72" s="29">
        <v>12</v>
      </c>
      <c r="E72" s="3">
        <v>72.599999999999994</v>
      </c>
      <c r="F72" s="2" t="s">
        <v>37</v>
      </c>
      <c r="G72" s="2" t="s">
        <v>41</v>
      </c>
      <c r="H72" s="30"/>
      <c r="I72" s="30">
        <v>2.5</v>
      </c>
      <c r="J72" s="30">
        <v>4.3</v>
      </c>
      <c r="K72" s="30">
        <v>4.3</v>
      </c>
      <c r="L72" s="30">
        <v>5</v>
      </c>
      <c r="M72" s="31" t="s">
        <v>294</v>
      </c>
    </row>
    <row r="73" spans="1:13" ht="15" customHeight="1" x14ac:dyDescent="0.3">
      <c r="A73" s="28">
        <v>12224</v>
      </c>
      <c r="B73" s="2" t="s">
        <v>39</v>
      </c>
      <c r="C73" s="30" t="s">
        <v>10</v>
      </c>
      <c r="D73" s="29">
        <v>12</v>
      </c>
      <c r="E73" s="3">
        <v>44.9</v>
      </c>
      <c r="F73" s="2" t="s">
        <v>37</v>
      </c>
      <c r="G73" s="2" t="s">
        <v>41</v>
      </c>
      <c r="H73" s="30"/>
      <c r="I73" s="30">
        <v>1.25</v>
      </c>
      <c r="J73" s="30">
        <v>3.5</v>
      </c>
      <c r="K73" s="30">
        <v>3.5</v>
      </c>
      <c r="L73" s="30">
        <v>4</v>
      </c>
      <c r="M73" s="31" t="s">
        <v>295</v>
      </c>
    </row>
    <row r="74" spans="1:13" ht="15" customHeight="1" x14ac:dyDescent="0.3">
      <c r="A74" s="28">
        <v>12225</v>
      </c>
      <c r="B74" s="2" t="s">
        <v>39</v>
      </c>
      <c r="C74" s="30" t="s">
        <v>11</v>
      </c>
      <c r="D74" s="29">
        <v>24</v>
      </c>
      <c r="E74" s="3">
        <v>22.6</v>
      </c>
      <c r="F74" s="2" t="s">
        <v>37</v>
      </c>
      <c r="G74" s="2" t="s">
        <v>41</v>
      </c>
      <c r="H74" s="30"/>
      <c r="I74" s="30">
        <v>0.75</v>
      </c>
      <c r="J74" s="30">
        <v>2.7</v>
      </c>
      <c r="K74" s="30">
        <v>2.7</v>
      </c>
      <c r="L74" s="30">
        <v>3.3</v>
      </c>
      <c r="M74" s="31" t="s">
        <v>296</v>
      </c>
    </row>
    <row r="75" spans="1:13" ht="15" customHeight="1" x14ac:dyDescent="0.3">
      <c r="A75" s="28">
        <v>12226</v>
      </c>
      <c r="B75" s="2" t="s">
        <v>39</v>
      </c>
      <c r="C75" s="30" t="s">
        <v>12</v>
      </c>
      <c r="D75" s="29">
        <v>24</v>
      </c>
      <c r="E75" s="3">
        <v>16.5</v>
      </c>
      <c r="F75" s="2" t="s">
        <v>37</v>
      </c>
      <c r="G75" s="2" t="s">
        <v>41</v>
      </c>
      <c r="H75" s="30"/>
      <c r="I75" s="30">
        <v>0.37</v>
      </c>
      <c r="J75" s="30">
        <v>2.9</v>
      </c>
      <c r="K75" s="30">
        <v>2.9</v>
      </c>
      <c r="L75" s="30">
        <v>2.2000000000000002</v>
      </c>
      <c r="M75" s="31" t="s">
        <v>297</v>
      </c>
    </row>
    <row r="76" spans="1:13" ht="15" customHeight="1" x14ac:dyDescent="0.3">
      <c r="A76" s="28">
        <v>12217</v>
      </c>
      <c r="B76" s="2" t="s">
        <v>39</v>
      </c>
      <c r="C76" s="30" t="s">
        <v>8</v>
      </c>
      <c r="D76" s="29">
        <v>6</v>
      </c>
      <c r="E76" s="3">
        <v>238.7</v>
      </c>
      <c r="F76" s="2" t="s">
        <v>37</v>
      </c>
      <c r="G76" s="2" t="s">
        <v>13</v>
      </c>
      <c r="H76" s="30"/>
      <c r="I76" s="30">
        <v>9</v>
      </c>
      <c r="J76" s="30">
        <v>4.2</v>
      </c>
      <c r="K76" s="30">
        <v>6.7</v>
      </c>
      <c r="L76" s="30">
        <v>9.3000000000000007</v>
      </c>
      <c r="M76" s="31" t="s">
        <v>298</v>
      </c>
    </row>
    <row r="77" spans="1:13" ht="15" customHeight="1" x14ac:dyDescent="0.3">
      <c r="A77" s="28">
        <v>12218</v>
      </c>
      <c r="B77" s="2" t="s">
        <v>39</v>
      </c>
      <c r="C77" s="30" t="s">
        <v>9</v>
      </c>
      <c r="D77" s="29">
        <v>12</v>
      </c>
      <c r="E77" s="3">
        <v>72.599999999999994</v>
      </c>
      <c r="F77" s="2" t="s">
        <v>37</v>
      </c>
      <c r="G77" s="2" t="s">
        <v>13</v>
      </c>
      <c r="H77" s="30"/>
      <c r="I77" s="30">
        <v>2.5</v>
      </c>
      <c r="J77" s="30">
        <v>4.3</v>
      </c>
      <c r="K77" s="30">
        <v>4.3</v>
      </c>
      <c r="L77" s="30">
        <v>5</v>
      </c>
      <c r="M77" s="31" t="s">
        <v>299</v>
      </c>
    </row>
    <row r="78" spans="1:13" ht="15" customHeight="1" x14ac:dyDescent="0.3">
      <c r="A78" s="28">
        <v>12219</v>
      </c>
      <c r="B78" s="2" t="s">
        <v>39</v>
      </c>
      <c r="C78" s="30" t="s">
        <v>10</v>
      </c>
      <c r="D78" s="29">
        <v>12</v>
      </c>
      <c r="E78" s="3">
        <v>44.9</v>
      </c>
      <c r="F78" s="2" t="s">
        <v>37</v>
      </c>
      <c r="G78" s="2" t="s">
        <v>13</v>
      </c>
      <c r="H78" s="30"/>
      <c r="I78" s="30">
        <v>1.25</v>
      </c>
      <c r="J78" s="30">
        <v>3.5</v>
      </c>
      <c r="K78" s="30">
        <v>3.5</v>
      </c>
      <c r="L78" s="30">
        <v>4</v>
      </c>
      <c r="M78" s="31" t="s">
        <v>300</v>
      </c>
    </row>
    <row r="79" spans="1:13" ht="15" customHeight="1" x14ac:dyDescent="0.3">
      <c r="A79" s="28">
        <v>12220</v>
      </c>
      <c r="B79" s="2" t="s">
        <v>39</v>
      </c>
      <c r="C79" s="30" t="s">
        <v>11</v>
      </c>
      <c r="D79" s="29">
        <v>24</v>
      </c>
      <c r="E79" s="3">
        <v>22.6</v>
      </c>
      <c r="F79" s="2" t="s">
        <v>37</v>
      </c>
      <c r="G79" s="2" t="s">
        <v>13</v>
      </c>
      <c r="H79" s="30"/>
      <c r="I79" s="30">
        <v>0.75</v>
      </c>
      <c r="J79" s="30">
        <v>2.7</v>
      </c>
      <c r="K79" s="30">
        <v>2.7</v>
      </c>
      <c r="L79" s="30">
        <v>3.3</v>
      </c>
      <c r="M79" s="31" t="s">
        <v>301</v>
      </c>
    </row>
    <row r="80" spans="1:13" ht="15" customHeight="1" x14ac:dyDescent="0.3">
      <c r="A80" s="28">
        <v>12221</v>
      </c>
      <c r="B80" s="2" t="s">
        <v>39</v>
      </c>
      <c r="C80" s="30" t="s">
        <v>12</v>
      </c>
      <c r="D80" s="29">
        <v>24</v>
      </c>
      <c r="E80" s="3">
        <v>16.5</v>
      </c>
      <c r="F80" s="2" t="s">
        <v>37</v>
      </c>
      <c r="G80" s="2" t="s">
        <v>13</v>
      </c>
      <c r="H80" s="30"/>
      <c r="I80" s="30">
        <v>0.37</v>
      </c>
      <c r="J80" s="30">
        <v>2.9</v>
      </c>
      <c r="K80" s="30">
        <v>2.9</v>
      </c>
      <c r="L80" s="30">
        <v>2.2000000000000002</v>
      </c>
      <c r="M80" s="31" t="s">
        <v>302</v>
      </c>
    </row>
    <row r="81" spans="1:13" ht="15" customHeight="1" x14ac:dyDescent="0.3">
      <c r="A81" s="28">
        <v>12227</v>
      </c>
      <c r="B81" s="2" t="s">
        <v>40</v>
      </c>
      <c r="C81" s="30" t="s">
        <v>8</v>
      </c>
      <c r="D81" s="29">
        <v>6</v>
      </c>
      <c r="E81" s="3">
        <v>283.8</v>
      </c>
      <c r="F81" s="2" t="s">
        <v>37</v>
      </c>
      <c r="G81" s="2" t="s">
        <v>26</v>
      </c>
      <c r="H81" s="30"/>
      <c r="I81" s="30">
        <v>9</v>
      </c>
      <c r="J81" s="30">
        <v>4.2</v>
      </c>
      <c r="K81" s="30">
        <v>6.7</v>
      </c>
      <c r="L81" s="30">
        <v>9.3000000000000007</v>
      </c>
      <c r="M81" s="31" t="s">
        <v>303</v>
      </c>
    </row>
    <row r="82" spans="1:13" ht="15" customHeight="1" x14ac:dyDescent="0.3">
      <c r="A82" s="28">
        <v>12228</v>
      </c>
      <c r="B82" s="2" t="s">
        <v>40</v>
      </c>
      <c r="C82" s="30" t="s">
        <v>9</v>
      </c>
      <c r="D82" s="29">
        <v>12</v>
      </c>
      <c r="E82" s="3">
        <v>87.9</v>
      </c>
      <c r="F82" s="2" t="s">
        <v>37</v>
      </c>
      <c r="G82" s="2" t="s">
        <v>26</v>
      </c>
      <c r="H82" s="30"/>
      <c r="I82" s="30">
        <v>2.5</v>
      </c>
      <c r="J82" s="30">
        <v>4.3</v>
      </c>
      <c r="K82" s="30">
        <v>4.3</v>
      </c>
      <c r="L82" s="30">
        <v>5</v>
      </c>
      <c r="M82" s="31" t="s">
        <v>304</v>
      </c>
    </row>
    <row r="83" spans="1:13" ht="15" customHeight="1" x14ac:dyDescent="0.3">
      <c r="A83" s="28">
        <v>12229</v>
      </c>
      <c r="B83" s="2" t="s">
        <v>40</v>
      </c>
      <c r="C83" s="30" t="s">
        <v>10</v>
      </c>
      <c r="D83" s="29">
        <v>12</v>
      </c>
      <c r="E83" s="3">
        <v>54.4</v>
      </c>
      <c r="F83" s="2" t="s">
        <v>37</v>
      </c>
      <c r="G83" s="2" t="s">
        <v>26</v>
      </c>
      <c r="H83" s="30"/>
      <c r="I83" s="30">
        <v>1.25</v>
      </c>
      <c r="J83" s="30">
        <v>3.5</v>
      </c>
      <c r="K83" s="30">
        <v>3.5</v>
      </c>
      <c r="L83" s="30">
        <v>4</v>
      </c>
      <c r="M83" s="31" t="s">
        <v>305</v>
      </c>
    </row>
    <row r="84" spans="1:13" ht="15" customHeight="1" x14ac:dyDescent="0.3">
      <c r="A84" s="28">
        <v>12230</v>
      </c>
      <c r="B84" s="2" t="s">
        <v>40</v>
      </c>
      <c r="C84" s="30" t="s">
        <v>11</v>
      </c>
      <c r="D84" s="29">
        <v>24</v>
      </c>
      <c r="E84" s="3">
        <v>27.3</v>
      </c>
      <c r="F84" s="2" t="s">
        <v>37</v>
      </c>
      <c r="G84" s="2" t="s">
        <v>26</v>
      </c>
      <c r="H84" s="30"/>
      <c r="I84" s="30">
        <v>0.75</v>
      </c>
      <c r="J84" s="30">
        <v>2.7</v>
      </c>
      <c r="K84" s="30">
        <v>2.7</v>
      </c>
      <c r="L84" s="30">
        <v>3.3</v>
      </c>
      <c r="M84" s="31" t="s">
        <v>306</v>
      </c>
    </row>
    <row r="85" spans="1:13" ht="15" customHeight="1" x14ac:dyDescent="0.3">
      <c r="A85" s="28"/>
      <c r="B85" s="2"/>
      <c r="C85" s="30"/>
      <c r="D85" s="29"/>
      <c r="E85" s="3"/>
      <c r="F85" s="2"/>
      <c r="G85" s="2"/>
      <c r="H85" s="30"/>
      <c r="I85" s="30"/>
      <c r="J85" s="30"/>
      <c r="K85" s="30"/>
      <c r="L85" s="30"/>
      <c r="M85" s="31"/>
    </row>
    <row r="86" spans="1:13" ht="15" customHeight="1" x14ac:dyDescent="0.3">
      <c r="A86" s="28"/>
      <c r="B86" s="2"/>
      <c r="C86" s="30"/>
      <c r="D86" s="29"/>
      <c r="E86" s="3"/>
      <c r="F86" s="2"/>
      <c r="G86" s="2"/>
      <c r="H86" s="30"/>
      <c r="I86" s="30"/>
      <c r="J86" s="30"/>
      <c r="K86" s="30"/>
      <c r="L86" s="30"/>
      <c r="M86" s="31"/>
    </row>
    <row r="87" spans="1:13" ht="15" customHeight="1" x14ac:dyDescent="0.3">
      <c r="A87" s="28"/>
      <c r="B87" s="2"/>
      <c r="C87" s="30"/>
      <c r="D87" s="29"/>
      <c r="E87" s="3"/>
      <c r="F87" s="2"/>
      <c r="G87" s="2"/>
      <c r="H87" s="30"/>
      <c r="I87" s="30"/>
      <c r="J87" s="30"/>
      <c r="K87" s="30"/>
      <c r="L87" s="30"/>
      <c r="M87" s="31"/>
    </row>
    <row r="88" spans="1:13" ht="15" customHeight="1" x14ac:dyDescent="0.3">
      <c r="A88" s="28"/>
      <c r="B88" s="2"/>
      <c r="C88" s="30"/>
      <c r="D88" s="29"/>
      <c r="E88" s="3"/>
      <c r="F88" s="2"/>
      <c r="G88" s="2"/>
      <c r="H88" s="30"/>
      <c r="I88" s="30"/>
      <c r="J88" s="30"/>
      <c r="K88" s="30"/>
      <c r="L88" s="30"/>
      <c r="M88" s="31"/>
    </row>
    <row r="89" spans="1:13" ht="15" customHeight="1" x14ac:dyDescent="0.3">
      <c r="A89" s="28"/>
      <c r="B89" s="2"/>
      <c r="C89" s="30"/>
      <c r="D89" s="29"/>
      <c r="E89" s="3"/>
      <c r="F89" s="2"/>
      <c r="G89" s="2"/>
      <c r="H89" s="30"/>
      <c r="I89" s="30"/>
      <c r="J89" s="30"/>
      <c r="K89" s="30"/>
      <c r="L89" s="30"/>
      <c r="M89" s="31"/>
    </row>
    <row r="90" spans="1:13" ht="15" customHeight="1" x14ac:dyDescent="0.3">
      <c r="A90" s="28"/>
      <c r="B90" s="2"/>
      <c r="C90" s="30"/>
      <c r="D90" s="29"/>
      <c r="E90" s="3"/>
      <c r="F90" s="2"/>
      <c r="G90" s="2"/>
      <c r="H90" s="30"/>
      <c r="I90" s="30"/>
      <c r="J90" s="30"/>
      <c r="K90" s="30"/>
      <c r="L90" s="30"/>
      <c r="M90" s="31"/>
    </row>
    <row r="91" spans="1:13" ht="15" customHeight="1" x14ac:dyDescent="0.3">
      <c r="A91" s="28"/>
      <c r="B91" s="2"/>
      <c r="C91" s="30"/>
      <c r="D91" s="29"/>
      <c r="E91" s="3"/>
      <c r="F91" s="2"/>
      <c r="G91" s="2"/>
      <c r="H91" s="30"/>
      <c r="I91" s="30"/>
      <c r="J91" s="30"/>
      <c r="K91" s="30"/>
      <c r="L91" s="30"/>
      <c r="M91" s="31"/>
    </row>
    <row r="92" spans="1:13" ht="15" customHeight="1" x14ac:dyDescent="0.3">
      <c r="A92" s="28"/>
      <c r="B92" s="2"/>
      <c r="C92" s="30"/>
      <c r="D92" s="29"/>
      <c r="E92" s="3"/>
      <c r="F92" s="2"/>
      <c r="G92" s="2"/>
      <c r="H92" s="30"/>
      <c r="I92" s="30"/>
      <c r="J92" s="30"/>
      <c r="K92" s="30"/>
      <c r="L92" s="30"/>
      <c r="M92" s="31"/>
    </row>
    <row r="93" spans="1:13" ht="15" customHeight="1" x14ac:dyDescent="0.3">
      <c r="A93" s="28"/>
      <c r="B93" s="2"/>
      <c r="C93" s="30"/>
      <c r="D93" s="29"/>
      <c r="E93" s="3"/>
      <c r="F93" s="2"/>
      <c r="G93" s="2"/>
      <c r="H93" s="30"/>
      <c r="I93" s="30"/>
      <c r="J93" s="30"/>
      <c r="K93" s="30"/>
      <c r="L93" s="30"/>
      <c r="M93" s="31"/>
    </row>
    <row r="94" spans="1:13" ht="15" customHeight="1" x14ac:dyDescent="0.3">
      <c r="A94" s="28"/>
      <c r="B94" s="2"/>
      <c r="C94" s="30"/>
      <c r="D94" s="29"/>
      <c r="E94" s="3"/>
      <c r="F94" s="2"/>
      <c r="G94" s="2"/>
      <c r="H94" s="30"/>
      <c r="I94" s="30"/>
      <c r="J94" s="30"/>
      <c r="K94" s="30"/>
      <c r="L94" s="30"/>
      <c r="M94" s="31"/>
    </row>
    <row r="95" spans="1:13" ht="15" customHeight="1" x14ac:dyDescent="0.3">
      <c r="A95" s="28"/>
      <c r="B95" s="2"/>
      <c r="C95" s="30"/>
      <c r="D95" s="29"/>
      <c r="E95" s="3"/>
      <c r="F95" s="2"/>
      <c r="G95" s="2"/>
      <c r="H95" s="30"/>
      <c r="I95" s="30"/>
      <c r="J95" s="30"/>
      <c r="K95" s="30"/>
      <c r="L95" s="30"/>
      <c r="M95" s="31"/>
    </row>
    <row r="96" spans="1:13" ht="15" customHeight="1" x14ac:dyDescent="0.3">
      <c r="A96" s="28"/>
      <c r="B96" s="2"/>
      <c r="C96" s="30"/>
      <c r="D96" s="29"/>
      <c r="E96" s="3"/>
      <c r="F96" s="2"/>
      <c r="G96" s="2"/>
      <c r="H96" s="30"/>
      <c r="I96" s="30"/>
      <c r="J96" s="30"/>
      <c r="K96" s="30"/>
      <c r="L96" s="30"/>
      <c r="M96" s="31"/>
    </row>
    <row r="97" spans="1:13" ht="15" customHeight="1" x14ac:dyDescent="0.3">
      <c r="A97" s="28"/>
      <c r="B97" s="2"/>
      <c r="C97" s="30"/>
      <c r="D97" s="29"/>
      <c r="E97" s="3"/>
      <c r="F97" s="2"/>
      <c r="G97" s="2"/>
      <c r="H97" s="30"/>
      <c r="I97" s="30"/>
      <c r="J97" s="30"/>
      <c r="K97" s="30"/>
      <c r="L97" s="30"/>
      <c r="M97" s="31"/>
    </row>
    <row r="98" spans="1:13" ht="15" customHeight="1" x14ac:dyDescent="0.3">
      <c r="A98" s="28"/>
      <c r="B98" s="2"/>
      <c r="C98" s="30"/>
      <c r="D98" s="29"/>
      <c r="E98" s="3"/>
      <c r="F98" s="2"/>
      <c r="G98" s="2"/>
      <c r="H98" s="30"/>
      <c r="I98" s="30"/>
      <c r="J98" s="30"/>
      <c r="K98" s="30"/>
      <c r="L98" s="30"/>
      <c r="M98" s="31"/>
    </row>
    <row r="99" spans="1:13" ht="15" customHeight="1" x14ac:dyDescent="0.3">
      <c r="A99" s="28"/>
      <c r="B99" s="2"/>
      <c r="C99" s="30"/>
      <c r="D99" s="29"/>
      <c r="E99" s="3"/>
      <c r="F99" s="2"/>
      <c r="G99" s="2"/>
      <c r="H99" s="30"/>
      <c r="I99" s="30"/>
      <c r="J99" s="30"/>
      <c r="K99" s="30"/>
      <c r="L99" s="30"/>
      <c r="M99" s="31"/>
    </row>
    <row r="100" spans="1:13" ht="15" customHeight="1" x14ac:dyDescent="0.3">
      <c r="A100" s="28"/>
      <c r="B100" s="2"/>
      <c r="C100" s="30"/>
      <c r="D100" s="29"/>
      <c r="E100" s="3"/>
      <c r="F100" s="2"/>
      <c r="G100" s="2"/>
      <c r="H100" s="30"/>
      <c r="I100" s="30"/>
      <c r="J100" s="30"/>
      <c r="K100" s="30"/>
      <c r="L100" s="30"/>
      <c r="M100" s="31"/>
    </row>
    <row r="101" spans="1:13" ht="15" customHeight="1" x14ac:dyDescent="0.3">
      <c r="A101" s="28"/>
      <c r="B101" s="2"/>
      <c r="C101" s="30"/>
      <c r="D101" s="29"/>
      <c r="E101" s="3"/>
      <c r="F101" s="2"/>
      <c r="G101" s="2"/>
      <c r="H101" s="30"/>
      <c r="I101" s="30"/>
      <c r="J101" s="30"/>
      <c r="K101" s="30"/>
      <c r="L101" s="30"/>
      <c r="M101" s="31"/>
    </row>
    <row r="102" spans="1:13" ht="15" customHeight="1" x14ac:dyDescent="0.3">
      <c r="A102" s="28"/>
      <c r="B102" s="2"/>
      <c r="C102" s="30"/>
      <c r="D102" s="29"/>
      <c r="E102" s="3"/>
      <c r="F102" s="2"/>
      <c r="G102" s="2"/>
      <c r="H102" s="30"/>
      <c r="I102" s="30"/>
      <c r="J102" s="30"/>
      <c r="K102" s="30"/>
      <c r="L102" s="30"/>
      <c r="M102" s="31"/>
    </row>
    <row r="103" spans="1:13" ht="15" customHeight="1" x14ac:dyDescent="0.3">
      <c r="A103" s="28"/>
      <c r="B103" s="2"/>
      <c r="C103" s="30"/>
      <c r="D103" s="29"/>
      <c r="E103" s="3"/>
      <c r="F103" s="2"/>
      <c r="G103" s="2"/>
      <c r="H103" s="30"/>
      <c r="I103" s="30"/>
      <c r="J103" s="30"/>
      <c r="K103" s="30"/>
      <c r="L103" s="30"/>
      <c r="M103" s="31"/>
    </row>
    <row r="104" spans="1:13" ht="15" customHeight="1" x14ac:dyDescent="0.3">
      <c r="A104" s="28"/>
      <c r="B104" s="2"/>
      <c r="C104" s="30"/>
      <c r="D104" s="29"/>
      <c r="E104" s="3"/>
      <c r="F104" s="2"/>
      <c r="G104" s="2"/>
      <c r="H104" s="30"/>
      <c r="I104" s="30"/>
      <c r="J104" s="30"/>
      <c r="K104" s="30"/>
      <c r="L104" s="30"/>
      <c r="M104" s="31"/>
    </row>
    <row r="105" spans="1:13" ht="15" customHeight="1" x14ac:dyDescent="0.3">
      <c r="A105" s="28"/>
      <c r="B105" s="2"/>
      <c r="C105" s="30"/>
      <c r="D105" s="29"/>
      <c r="E105" s="3"/>
      <c r="F105" s="2"/>
      <c r="G105" s="2"/>
      <c r="H105" s="30"/>
      <c r="I105" s="30"/>
      <c r="J105" s="30"/>
      <c r="K105" s="30"/>
      <c r="L105" s="30"/>
      <c r="M105" s="31"/>
    </row>
  </sheetData>
  <autoFilter ref="A4:M105" xr:uid="{E1827384-344E-454E-9AA8-A814DFE3D5A7}"/>
  <mergeCells count="1">
    <mergeCell ref="I3:M3"/>
  </mergeCells>
  <pageMargins left="0.45" right="0.45" top="0.65" bottom="0.65" header="0.3" footer="0.3"/>
  <pageSetup scale="63" fitToHeight="0" orientation="landscape" r:id="rId1"/>
  <headerFooter>
    <oddHeader>&amp;R&amp;"-,Bold"Effective Date 1/1/23
www.weldon.com - (800) 421-2677</oddHeader>
    <oddFooter>&amp;R&amp;"-,Bold"Parts shaded in gray will be discontinued after inventory depletion
Prices subject to change without notice. All products are low VOC
https://ipscorp.com/terms-and-conditions.php</oddFooter>
  </headerFooter>
  <ignoredErrors>
    <ignoredError sqref="M5:M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AD6B7-9125-4BF2-9EE5-9D2CF41173EF}">
  <sheetPr>
    <tabColor rgb="FF0070C0"/>
    <pageSetUpPr fitToPage="1"/>
  </sheetPr>
  <dimension ref="A1:L98"/>
  <sheetViews>
    <sheetView showGridLines="0" tabSelected="1" view="pageLayout" topLeftCell="A88" zoomScale="70" zoomScaleNormal="80" zoomScalePageLayoutView="70" workbookViewId="0">
      <selection activeCell="I95" sqref="I95"/>
    </sheetView>
  </sheetViews>
  <sheetFormatPr defaultColWidth="13.453125" defaultRowHeight="12" x14ac:dyDescent="0.3"/>
  <cols>
    <col min="1" max="1" width="10.453125" style="14" customWidth="1"/>
    <col min="2" max="2" width="58.453125" style="6" customWidth="1"/>
    <col min="3" max="3" width="22.54296875" style="6" bestFit="1" customWidth="1"/>
    <col min="4" max="4" width="18.26953125" style="14" bestFit="1" customWidth="1"/>
    <col min="5" max="5" width="11.453125" style="15" customWidth="1"/>
    <col min="6" max="6" width="34.1796875" style="6" customWidth="1"/>
    <col min="7" max="7" width="16.7265625" style="6" customWidth="1"/>
    <col min="8" max="8" width="9.453125" style="6" customWidth="1"/>
    <col min="9" max="9" width="10" style="6" customWidth="1"/>
    <col min="10" max="10" width="9.08984375" style="6" customWidth="1"/>
    <col min="11" max="11" width="9.36328125" style="6" customWidth="1"/>
    <col min="12" max="12" width="18" style="6" customWidth="1"/>
    <col min="13" max="13" width="17" style="1" customWidth="1"/>
    <col min="14" max="16384" width="13.453125" style="1"/>
  </cols>
  <sheetData>
    <row r="1" spans="1:12" ht="30" x14ac:dyDescent="0.6">
      <c r="A1" s="16" t="s">
        <v>126</v>
      </c>
      <c r="C1" s="16"/>
      <c r="E1" s="4"/>
      <c r="F1" s="5"/>
      <c r="G1" s="5"/>
      <c r="K1" s="7"/>
      <c r="L1" s="8"/>
    </row>
    <row r="2" spans="1:12" ht="14" x14ac:dyDescent="0.3">
      <c r="A2" s="9"/>
      <c r="B2" s="10"/>
      <c r="C2" s="10"/>
      <c r="D2" s="10"/>
      <c r="E2" s="10"/>
      <c r="F2" s="10"/>
      <c r="G2" s="10"/>
    </row>
    <row r="3" spans="1:12" ht="14" x14ac:dyDescent="0.3">
      <c r="A3" s="9"/>
      <c r="C3" s="9"/>
      <c r="D3" s="10"/>
      <c r="E3" s="10"/>
      <c r="H3" s="36"/>
      <c r="I3" s="36"/>
      <c r="J3" s="36"/>
      <c r="K3" s="36"/>
      <c r="L3" s="36"/>
    </row>
    <row r="4" spans="1:12" ht="32.25" customHeight="1" x14ac:dyDescent="0.35">
      <c r="A4" s="11" t="s">
        <v>0</v>
      </c>
      <c r="B4" s="17" t="s">
        <v>1</v>
      </c>
      <c r="C4" s="18" t="s">
        <v>2</v>
      </c>
      <c r="D4" s="12" t="s">
        <v>133</v>
      </c>
      <c r="E4" s="13" t="s">
        <v>3</v>
      </c>
      <c r="F4" s="18" t="s">
        <v>127</v>
      </c>
      <c r="G4" s="18" t="s">
        <v>128</v>
      </c>
      <c r="H4" s="18" t="s">
        <v>129</v>
      </c>
      <c r="I4" s="18" t="s">
        <v>130</v>
      </c>
      <c r="J4" s="18" t="s">
        <v>131</v>
      </c>
      <c r="K4" s="18" t="s">
        <v>132</v>
      </c>
      <c r="L4" s="18" t="s">
        <v>4</v>
      </c>
    </row>
    <row r="5" spans="1:12" ht="15" customHeight="1" x14ac:dyDescent="0.3">
      <c r="A5" s="28">
        <v>12483</v>
      </c>
      <c r="B5" s="2" t="s">
        <v>43</v>
      </c>
      <c r="C5" s="2" t="s">
        <v>169</v>
      </c>
      <c r="D5" s="29">
        <v>6</v>
      </c>
      <c r="E5" s="3">
        <v>50.9</v>
      </c>
      <c r="F5" s="2" t="s">
        <v>134</v>
      </c>
      <c r="G5" s="2" t="s">
        <v>16</v>
      </c>
      <c r="H5" s="30"/>
      <c r="I5" s="30"/>
      <c r="J5" s="30"/>
      <c r="K5" s="30"/>
      <c r="L5" s="30" t="s">
        <v>170</v>
      </c>
    </row>
    <row r="6" spans="1:12" ht="15" customHeight="1" x14ac:dyDescent="0.3">
      <c r="A6" s="28">
        <v>87670</v>
      </c>
      <c r="B6" s="2" t="s">
        <v>47</v>
      </c>
      <c r="C6" s="2" t="s">
        <v>10</v>
      </c>
      <c r="D6" s="29">
        <v>12</v>
      </c>
      <c r="E6" s="3">
        <v>41.9</v>
      </c>
      <c r="F6" s="2" t="s">
        <v>46</v>
      </c>
      <c r="G6" s="2" t="s">
        <v>51</v>
      </c>
      <c r="H6" s="30"/>
      <c r="I6" s="30"/>
      <c r="J6" s="30"/>
      <c r="K6" s="30"/>
      <c r="L6" s="30" t="s">
        <v>171</v>
      </c>
    </row>
    <row r="7" spans="1:12" ht="15" customHeight="1" x14ac:dyDescent="0.3">
      <c r="A7" s="28">
        <v>87665</v>
      </c>
      <c r="B7" s="2" t="s">
        <v>47</v>
      </c>
      <c r="C7" s="2" t="s">
        <v>11</v>
      </c>
      <c r="D7" s="29">
        <v>24</v>
      </c>
      <c r="E7" s="3">
        <v>26</v>
      </c>
      <c r="F7" s="2" t="s">
        <v>46</v>
      </c>
      <c r="G7" s="2" t="s">
        <v>51</v>
      </c>
      <c r="H7" s="30"/>
      <c r="I7" s="30"/>
      <c r="J7" s="30"/>
      <c r="K7" s="30"/>
      <c r="L7" s="30" t="s">
        <v>172</v>
      </c>
    </row>
    <row r="8" spans="1:12" ht="15" customHeight="1" x14ac:dyDescent="0.3">
      <c r="A8" s="28">
        <v>87660</v>
      </c>
      <c r="B8" s="2" t="s">
        <v>47</v>
      </c>
      <c r="C8" s="2" t="s">
        <v>12</v>
      </c>
      <c r="D8" s="29">
        <v>24</v>
      </c>
      <c r="E8" s="3">
        <v>16.2</v>
      </c>
      <c r="F8" s="2" t="s">
        <v>46</v>
      </c>
      <c r="G8" s="2" t="s">
        <v>51</v>
      </c>
      <c r="H8" s="30"/>
      <c r="I8" s="30"/>
      <c r="J8" s="30"/>
      <c r="K8" s="30"/>
      <c r="L8" s="30" t="s">
        <v>173</v>
      </c>
    </row>
    <row r="9" spans="1:12" ht="15" customHeight="1" x14ac:dyDescent="0.3">
      <c r="A9" s="28">
        <v>87695</v>
      </c>
      <c r="B9" s="2" t="s">
        <v>48</v>
      </c>
      <c r="C9" s="2" t="s">
        <v>9</v>
      </c>
      <c r="D9" s="29">
        <v>12</v>
      </c>
      <c r="E9" s="3">
        <v>76.099999999999994</v>
      </c>
      <c r="F9" s="2" t="s">
        <v>46</v>
      </c>
      <c r="G9" s="2" t="s">
        <v>15</v>
      </c>
      <c r="H9" s="30"/>
      <c r="I9" s="30"/>
      <c r="J9" s="30"/>
      <c r="K9" s="30"/>
      <c r="L9" s="30" t="s">
        <v>174</v>
      </c>
    </row>
    <row r="10" spans="1:12" ht="15" customHeight="1" x14ac:dyDescent="0.3">
      <c r="A10" s="28">
        <v>87690</v>
      </c>
      <c r="B10" s="2" t="s">
        <v>48</v>
      </c>
      <c r="C10" s="2" t="s">
        <v>10</v>
      </c>
      <c r="D10" s="29">
        <v>12</v>
      </c>
      <c r="E10" s="3">
        <v>42.1</v>
      </c>
      <c r="F10" s="2" t="s">
        <v>46</v>
      </c>
      <c r="G10" s="2" t="s">
        <v>15</v>
      </c>
      <c r="H10" s="30"/>
      <c r="I10" s="30"/>
      <c r="J10" s="30"/>
      <c r="K10" s="30"/>
      <c r="L10" s="30" t="s">
        <v>175</v>
      </c>
    </row>
    <row r="11" spans="1:12" ht="15" customHeight="1" x14ac:dyDescent="0.3">
      <c r="A11" s="28">
        <v>87685</v>
      </c>
      <c r="B11" s="2" t="s">
        <v>48</v>
      </c>
      <c r="C11" s="2" t="s">
        <v>11</v>
      </c>
      <c r="D11" s="29">
        <v>24</v>
      </c>
      <c r="E11" s="3">
        <v>29</v>
      </c>
      <c r="F11" s="2" t="s">
        <v>46</v>
      </c>
      <c r="G11" s="2" t="s">
        <v>15</v>
      </c>
      <c r="H11" s="30"/>
      <c r="I11" s="30"/>
      <c r="J11" s="30"/>
      <c r="K11" s="30"/>
      <c r="L11" s="30" t="s">
        <v>176</v>
      </c>
    </row>
    <row r="12" spans="1:12" ht="15" customHeight="1" x14ac:dyDescent="0.3">
      <c r="A12" s="28">
        <v>87740</v>
      </c>
      <c r="B12" s="19" t="s">
        <v>222</v>
      </c>
      <c r="C12" s="2" t="s">
        <v>9</v>
      </c>
      <c r="D12" s="29">
        <v>12</v>
      </c>
      <c r="E12" s="3">
        <v>86.5</v>
      </c>
      <c r="F12" s="2" t="s">
        <v>46</v>
      </c>
      <c r="G12" s="2" t="s">
        <v>16</v>
      </c>
      <c r="H12" s="30"/>
      <c r="I12" s="30"/>
      <c r="J12" s="30"/>
      <c r="K12" s="30"/>
      <c r="L12" s="30" t="s">
        <v>177</v>
      </c>
    </row>
    <row r="13" spans="1:12" ht="15" customHeight="1" x14ac:dyDescent="0.3">
      <c r="A13" s="28">
        <v>87735</v>
      </c>
      <c r="B13" s="19" t="s">
        <v>222</v>
      </c>
      <c r="C13" s="2" t="s">
        <v>10</v>
      </c>
      <c r="D13" s="29">
        <v>12</v>
      </c>
      <c r="E13" s="3">
        <v>48.6</v>
      </c>
      <c r="F13" s="2" t="s">
        <v>46</v>
      </c>
      <c r="G13" s="2" t="s">
        <v>16</v>
      </c>
      <c r="H13" s="30"/>
      <c r="I13" s="30"/>
      <c r="J13" s="30"/>
      <c r="K13" s="30"/>
      <c r="L13" s="30" t="s">
        <v>178</v>
      </c>
    </row>
    <row r="14" spans="1:12" ht="15" customHeight="1" x14ac:dyDescent="0.3">
      <c r="A14" s="28">
        <v>87730</v>
      </c>
      <c r="B14" s="19" t="s">
        <v>222</v>
      </c>
      <c r="C14" s="2" t="s">
        <v>11</v>
      </c>
      <c r="D14" s="29">
        <v>24</v>
      </c>
      <c r="E14" s="3">
        <v>29.5</v>
      </c>
      <c r="F14" s="2" t="s">
        <v>46</v>
      </c>
      <c r="G14" s="2" t="s">
        <v>16</v>
      </c>
      <c r="H14" s="30"/>
      <c r="I14" s="30"/>
      <c r="J14" s="30"/>
      <c r="K14" s="30"/>
      <c r="L14" s="30" t="s">
        <v>179</v>
      </c>
    </row>
    <row r="15" spans="1:12" ht="15" customHeight="1" x14ac:dyDescent="0.3">
      <c r="A15" s="28">
        <v>87725</v>
      </c>
      <c r="B15" s="19" t="s">
        <v>222</v>
      </c>
      <c r="C15" s="2" t="s">
        <v>12</v>
      </c>
      <c r="D15" s="29">
        <v>24</v>
      </c>
      <c r="E15" s="3">
        <v>15.9</v>
      </c>
      <c r="F15" s="2" t="s">
        <v>46</v>
      </c>
      <c r="G15" s="2" t="s">
        <v>16</v>
      </c>
      <c r="H15" s="30"/>
      <c r="I15" s="30"/>
      <c r="J15" s="30"/>
      <c r="K15" s="30"/>
      <c r="L15" s="30" t="s">
        <v>180</v>
      </c>
    </row>
    <row r="16" spans="1:12" ht="15" customHeight="1" x14ac:dyDescent="0.3">
      <c r="A16" s="28">
        <v>10062</v>
      </c>
      <c r="B16" s="2" t="s">
        <v>49</v>
      </c>
      <c r="C16" s="2" t="s">
        <v>8</v>
      </c>
      <c r="D16" s="29">
        <v>4</v>
      </c>
      <c r="E16" s="3">
        <v>161</v>
      </c>
      <c r="F16" s="2" t="s">
        <v>46</v>
      </c>
      <c r="G16" s="2" t="s">
        <v>36</v>
      </c>
      <c r="H16" s="30">
        <f>VLOOKUP(A16,'[1]Sealants, Specialty, Accessory'!$A:$L,8,FALSE)</f>
        <v>9</v>
      </c>
      <c r="I16" s="30">
        <f>VLOOKUP(A16,'[1]Sealants, Specialty, Accessory'!$A:$L,9,FALSE)</f>
        <v>6.8</v>
      </c>
      <c r="J16" s="30">
        <f>VLOOKUP(A16,'[1]Sealants, Specialty, Accessory'!$A:$L,10,FALSE)</f>
        <v>6.8</v>
      </c>
      <c r="K16" s="30">
        <f>VLOOKUP(A16,'[1]Sealants, Specialty, Accessory'!$A:$L,11,FALSE)</f>
        <v>7.75</v>
      </c>
      <c r="L16" s="30" t="s">
        <v>136</v>
      </c>
    </row>
    <row r="17" spans="1:12" ht="15" customHeight="1" x14ac:dyDescent="0.3">
      <c r="A17" s="28">
        <v>10063</v>
      </c>
      <c r="B17" s="2" t="s">
        <v>50</v>
      </c>
      <c r="C17" s="2" t="s">
        <v>9</v>
      </c>
      <c r="D17" s="29">
        <v>12</v>
      </c>
      <c r="E17" s="3">
        <v>45.3</v>
      </c>
      <c r="F17" s="2" t="s">
        <v>46</v>
      </c>
      <c r="G17" s="2" t="s">
        <v>36</v>
      </c>
      <c r="H17" s="30">
        <f>VLOOKUP(A17,'[1]Sealants, Specialty, Accessory'!$A:$L,8,FALSE)</f>
        <v>2.5</v>
      </c>
      <c r="I17" s="30">
        <f>VLOOKUP(A17,'[1]Sealants, Specialty, Accessory'!$A:$L,9,FALSE)</f>
        <v>4.3</v>
      </c>
      <c r="J17" s="30">
        <f>VLOOKUP(A17,'[1]Sealants, Specialty, Accessory'!$A:$L,10,FALSE)</f>
        <v>4.3</v>
      </c>
      <c r="K17" s="30">
        <f>VLOOKUP(A17,'[1]Sealants, Specialty, Accessory'!$A:$L,11,FALSE)</f>
        <v>5</v>
      </c>
      <c r="L17" s="30" t="s">
        <v>137</v>
      </c>
    </row>
    <row r="18" spans="1:12" ht="15" customHeight="1" x14ac:dyDescent="0.3">
      <c r="A18" s="28">
        <v>10064</v>
      </c>
      <c r="B18" s="2" t="s">
        <v>50</v>
      </c>
      <c r="C18" s="2" t="s">
        <v>10</v>
      </c>
      <c r="D18" s="29">
        <v>12</v>
      </c>
      <c r="E18" s="3">
        <v>26.9</v>
      </c>
      <c r="F18" s="2" t="s">
        <v>46</v>
      </c>
      <c r="G18" s="2" t="s">
        <v>36</v>
      </c>
      <c r="H18" s="30">
        <f>VLOOKUP(A18,'[1]Sealants, Specialty, Accessory'!$A:$L,8,FALSE)</f>
        <v>1.25</v>
      </c>
      <c r="I18" s="30">
        <f>VLOOKUP(A18,'[1]Sealants, Specialty, Accessory'!$A:$L,9,FALSE)</f>
        <v>3.5</v>
      </c>
      <c r="J18" s="30">
        <f>VLOOKUP(A18,'[1]Sealants, Specialty, Accessory'!$A:$L,10,FALSE)</f>
        <v>3.5</v>
      </c>
      <c r="K18" s="30">
        <f>VLOOKUP(A18,'[1]Sealants, Specialty, Accessory'!$A:$L,11,FALSE)</f>
        <v>4</v>
      </c>
      <c r="L18" s="30" t="s">
        <v>138</v>
      </c>
    </row>
    <row r="19" spans="1:12" ht="15" customHeight="1" x14ac:dyDescent="0.3">
      <c r="A19" s="28">
        <v>10068</v>
      </c>
      <c r="B19" s="2" t="s">
        <v>50</v>
      </c>
      <c r="C19" s="2" t="s">
        <v>11</v>
      </c>
      <c r="D19" s="29">
        <v>24</v>
      </c>
      <c r="E19" s="3">
        <v>19.100000000000001</v>
      </c>
      <c r="F19" s="2" t="s">
        <v>46</v>
      </c>
      <c r="G19" s="2" t="s">
        <v>36</v>
      </c>
      <c r="H19" s="30">
        <f>VLOOKUP(A19,'[1]Sealants, Specialty, Accessory'!$A:$L,8,FALSE)</f>
        <v>0.75</v>
      </c>
      <c r="I19" s="30">
        <f>VLOOKUP(A19,'[1]Sealants, Specialty, Accessory'!$A:$L,9,FALSE)</f>
        <v>2.7</v>
      </c>
      <c r="J19" s="30">
        <f>VLOOKUP(A19,'[1]Sealants, Specialty, Accessory'!$A:$L,10,FALSE)</f>
        <v>2.7</v>
      </c>
      <c r="K19" s="30">
        <f>VLOOKUP(A19,'[1]Sealants, Specialty, Accessory'!$A:$L,11,FALSE)</f>
        <v>3.3</v>
      </c>
      <c r="L19" s="30" t="s">
        <v>139</v>
      </c>
    </row>
    <row r="20" spans="1:12" ht="15" customHeight="1" x14ac:dyDescent="0.3">
      <c r="A20" s="28">
        <v>80103</v>
      </c>
      <c r="B20" s="2" t="s">
        <v>53</v>
      </c>
      <c r="C20" s="2" t="s">
        <v>59</v>
      </c>
      <c r="D20" s="29">
        <v>6</v>
      </c>
      <c r="E20" s="3">
        <v>20.399999999999999</v>
      </c>
      <c r="F20" s="2" t="s">
        <v>52</v>
      </c>
      <c r="G20" s="2" t="s">
        <v>45</v>
      </c>
      <c r="H20" s="30"/>
      <c r="I20" s="30"/>
      <c r="J20" s="30"/>
      <c r="K20" s="30"/>
      <c r="L20" s="30" t="s">
        <v>181</v>
      </c>
    </row>
    <row r="21" spans="1:12" ht="15" customHeight="1" x14ac:dyDescent="0.3">
      <c r="A21" s="28">
        <v>80100</v>
      </c>
      <c r="B21" s="2" t="s">
        <v>53</v>
      </c>
      <c r="C21" s="2" t="s">
        <v>60</v>
      </c>
      <c r="D21" s="29">
        <v>24</v>
      </c>
      <c r="E21" s="3">
        <v>7.1</v>
      </c>
      <c r="F21" s="2" t="s">
        <v>52</v>
      </c>
      <c r="G21" s="2" t="s">
        <v>45</v>
      </c>
      <c r="H21" s="30"/>
      <c r="I21" s="30"/>
      <c r="J21" s="30"/>
      <c r="K21" s="30"/>
      <c r="L21" s="30" t="s">
        <v>182</v>
      </c>
    </row>
    <row r="22" spans="1:12" ht="15" customHeight="1" x14ac:dyDescent="0.3">
      <c r="A22" s="28">
        <v>84055</v>
      </c>
      <c r="B22" s="2" t="s">
        <v>54</v>
      </c>
      <c r="C22" s="2" t="s">
        <v>44</v>
      </c>
      <c r="D22" s="29">
        <v>24</v>
      </c>
      <c r="E22" s="3">
        <v>26.8</v>
      </c>
      <c r="F22" s="2" t="s">
        <v>52</v>
      </c>
      <c r="G22" s="2" t="s">
        <v>45</v>
      </c>
      <c r="H22" s="30"/>
      <c r="I22" s="30"/>
      <c r="J22" s="30"/>
      <c r="K22" s="30"/>
      <c r="L22" s="30" t="s">
        <v>183</v>
      </c>
    </row>
    <row r="23" spans="1:12" ht="15" customHeight="1" x14ac:dyDescent="0.3">
      <c r="A23" s="28">
        <v>81255</v>
      </c>
      <c r="B23" s="2" t="s">
        <v>55</v>
      </c>
      <c r="C23" s="2" t="s">
        <v>61</v>
      </c>
      <c r="D23" s="29" t="s">
        <v>67</v>
      </c>
      <c r="E23" s="3">
        <v>4</v>
      </c>
      <c r="F23" s="2" t="s">
        <v>52</v>
      </c>
      <c r="G23" s="2" t="s">
        <v>45</v>
      </c>
      <c r="H23" s="30"/>
      <c r="I23" s="30"/>
      <c r="J23" s="30"/>
      <c r="K23" s="30"/>
      <c r="L23" s="30" t="s">
        <v>184</v>
      </c>
    </row>
    <row r="24" spans="1:12" ht="15" customHeight="1" x14ac:dyDescent="0.3">
      <c r="A24" s="28">
        <v>80315</v>
      </c>
      <c r="B24" s="2" t="s">
        <v>56</v>
      </c>
      <c r="C24" s="2" t="s">
        <v>62</v>
      </c>
      <c r="D24" s="29">
        <v>100</v>
      </c>
      <c r="E24" s="3">
        <v>2.2000000000000002</v>
      </c>
      <c r="F24" s="2" t="s">
        <v>52</v>
      </c>
      <c r="G24" s="2" t="s">
        <v>16</v>
      </c>
      <c r="H24" s="30"/>
      <c r="I24" s="30"/>
      <c r="J24" s="30"/>
      <c r="K24" s="30"/>
      <c r="L24" s="30" t="s">
        <v>185</v>
      </c>
    </row>
    <row r="25" spans="1:12" ht="15" customHeight="1" x14ac:dyDescent="0.3">
      <c r="A25" s="28">
        <v>80310</v>
      </c>
      <c r="B25" s="2" t="s">
        <v>56</v>
      </c>
      <c r="C25" s="2" t="s">
        <v>63</v>
      </c>
      <c r="D25" s="29">
        <v>100</v>
      </c>
      <c r="E25" s="3">
        <v>3.1</v>
      </c>
      <c r="F25" s="2" t="s">
        <v>52</v>
      </c>
      <c r="G25" s="2" t="s">
        <v>16</v>
      </c>
      <c r="H25" s="30"/>
      <c r="I25" s="30"/>
      <c r="J25" s="30"/>
      <c r="K25" s="30"/>
      <c r="L25" s="30" t="s">
        <v>186</v>
      </c>
    </row>
    <row r="26" spans="1:12" ht="15" customHeight="1" x14ac:dyDescent="0.3">
      <c r="A26" s="28">
        <v>87750</v>
      </c>
      <c r="B26" s="2" t="s">
        <v>56</v>
      </c>
      <c r="C26" s="2" t="s">
        <v>64</v>
      </c>
      <c r="D26" s="29">
        <v>70</v>
      </c>
      <c r="E26" s="3">
        <v>5.2</v>
      </c>
      <c r="F26" s="2" t="s">
        <v>52</v>
      </c>
      <c r="G26" s="2" t="s">
        <v>16</v>
      </c>
      <c r="H26" s="30"/>
      <c r="I26" s="30"/>
      <c r="J26" s="30"/>
      <c r="K26" s="30"/>
      <c r="L26" s="30" t="s">
        <v>187</v>
      </c>
    </row>
    <row r="27" spans="1:12" ht="15" customHeight="1" x14ac:dyDescent="0.3">
      <c r="A27" s="28">
        <v>87755</v>
      </c>
      <c r="B27" s="2" t="s">
        <v>56</v>
      </c>
      <c r="C27" s="2" t="s">
        <v>65</v>
      </c>
      <c r="D27" s="29">
        <v>70</v>
      </c>
      <c r="E27" s="3">
        <v>6.6</v>
      </c>
      <c r="F27" s="2" t="s">
        <v>52</v>
      </c>
      <c r="G27" s="2" t="s">
        <v>16</v>
      </c>
      <c r="H27" s="30"/>
      <c r="I27" s="30"/>
      <c r="J27" s="30"/>
      <c r="K27" s="30"/>
      <c r="L27" s="30" t="s">
        <v>188</v>
      </c>
    </row>
    <row r="28" spans="1:12" ht="15" customHeight="1" x14ac:dyDescent="0.3">
      <c r="A28" s="28">
        <v>87720</v>
      </c>
      <c r="B28" s="2" t="s">
        <v>56</v>
      </c>
      <c r="C28" s="2" t="s">
        <v>66</v>
      </c>
      <c r="D28" s="29">
        <v>25</v>
      </c>
      <c r="E28" s="3">
        <v>8.3000000000000007</v>
      </c>
      <c r="F28" s="2" t="s">
        <v>52</v>
      </c>
      <c r="G28" s="2" t="s">
        <v>16</v>
      </c>
      <c r="H28" s="30"/>
      <c r="I28" s="30"/>
      <c r="J28" s="30"/>
      <c r="K28" s="30"/>
      <c r="L28" s="30" t="s">
        <v>189</v>
      </c>
    </row>
    <row r="29" spans="1:12" ht="15" customHeight="1" x14ac:dyDescent="0.3">
      <c r="A29" s="28">
        <v>80320</v>
      </c>
      <c r="B29" s="2" t="s">
        <v>56</v>
      </c>
      <c r="C29" s="2" t="s">
        <v>62</v>
      </c>
      <c r="D29" s="29">
        <v>144</v>
      </c>
      <c r="E29" s="3">
        <v>12.7</v>
      </c>
      <c r="F29" s="2" t="s">
        <v>52</v>
      </c>
      <c r="G29" s="2" t="s">
        <v>57</v>
      </c>
      <c r="H29" s="30"/>
      <c r="I29" s="30"/>
      <c r="J29" s="30"/>
      <c r="K29" s="30"/>
      <c r="L29" s="30" t="s">
        <v>190</v>
      </c>
    </row>
    <row r="30" spans="1:12" ht="15" customHeight="1" x14ac:dyDescent="0.3">
      <c r="A30" s="28">
        <v>80325</v>
      </c>
      <c r="B30" s="2" t="s">
        <v>56</v>
      </c>
      <c r="C30" s="2" t="s">
        <v>62</v>
      </c>
      <c r="D30" s="29">
        <v>144</v>
      </c>
      <c r="E30" s="3">
        <v>11.8</v>
      </c>
      <c r="F30" s="2" t="s">
        <v>52</v>
      </c>
      <c r="G30" s="2" t="s">
        <v>58</v>
      </c>
      <c r="H30" s="30"/>
      <c r="I30" s="30"/>
      <c r="J30" s="30"/>
      <c r="K30" s="30"/>
      <c r="L30" s="30" t="s">
        <v>191</v>
      </c>
    </row>
    <row r="31" spans="1:12" ht="15" customHeight="1" x14ac:dyDescent="0.3">
      <c r="A31" s="28">
        <v>87721</v>
      </c>
      <c r="B31" s="2" t="s">
        <v>69</v>
      </c>
      <c r="C31" s="2" t="s">
        <v>71</v>
      </c>
      <c r="D31" s="29">
        <v>1</v>
      </c>
      <c r="E31" s="3">
        <v>282.3</v>
      </c>
      <c r="F31" s="2" t="s">
        <v>68</v>
      </c>
      <c r="G31" s="2" t="s">
        <v>15</v>
      </c>
      <c r="H31" s="30"/>
      <c r="I31" s="30"/>
      <c r="J31" s="30"/>
      <c r="K31" s="30"/>
      <c r="L31" s="30" t="s">
        <v>193</v>
      </c>
    </row>
    <row r="32" spans="1:12" ht="15" customHeight="1" x14ac:dyDescent="0.3">
      <c r="A32" s="28">
        <v>87719</v>
      </c>
      <c r="B32" s="2" t="s">
        <v>69</v>
      </c>
      <c r="C32" s="2" t="s">
        <v>8</v>
      </c>
      <c r="D32" s="29">
        <v>4</v>
      </c>
      <c r="E32" s="3">
        <v>66.599999999999994</v>
      </c>
      <c r="F32" s="2" t="s">
        <v>68</v>
      </c>
      <c r="G32" s="2" t="s">
        <v>15</v>
      </c>
      <c r="H32" s="30"/>
      <c r="I32" s="30"/>
      <c r="J32" s="30"/>
      <c r="K32" s="30"/>
      <c r="L32" s="30" t="s">
        <v>194</v>
      </c>
    </row>
    <row r="33" spans="1:12" ht="15" customHeight="1" x14ac:dyDescent="0.3">
      <c r="A33" s="28">
        <v>87718</v>
      </c>
      <c r="B33" s="2" t="s">
        <v>69</v>
      </c>
      <c r="C33" s="2" t="s">
        <v>9</v>
      </c>
      <c r="D33" s="29">
        <v>12</v>
      </c>
      <c r="E33" s="3">
        <v>18.5</v>
      </c>
      <c r="F33" s="2" t="s">
        <v>68</v>
      </c>
      <c r="G33" s="2" t="s">
        <v>15</v>
      </c>
      <c r="H33" s="30"/>
      <c r="I33" s="30"/>
      <c r="J33" s="30"/>
      <c r="K33" s="30"/>
      <c r="L33" s="30" t="s">
        <v>195</v>
      </c>
    </row>
    <row r="34" spans="1:12" ht="15" customHeight="1" x14ac:dyDescent="0.3">
      <c r="A34" s="28">
        <v>87715</v>
      </c>
      <c r="B34" s="2" t="s">
        <v>70</v>
      </c>
      <c r="C34" s="2" t="s">
        <v>8</v>
      </c>
      <c r="D34" s="29">
        <v>4</v>
      </c>
      <c r="E34" s="3">
        <v>79.400000000000006</v>
      </c>
      <c r="F34" s="2" t="s">
        <v>68</v>
      </c>
      <c r="G34" s="2" t="s">
        <v>34</v>
      </c>
      <c r="H34" s="30"/>
      <c r="I34" s="30"/>
      <c r="J34" s="30"/>
      <c r="K34" s="30"/>
      <c r="L34" s="30" t="s">
        <v>196</v>
      </c>
    </row>
    <row r="35" spans="1:12" ht="15" customHeight="1" x14ac:dyDescent="0.3">
      <c r="A35" s="28">
        <v>87710</v>
      </c>
      <c r="B35" s="2" t="s">
        <v>70</v>
      </c>
      <c r="C35" s="2" t="s">
        <v>9</v>
      </c>
      <c r="D35" s="29">
        <v>12</v>
      </c>
      <c r="E35" s="3">
        <v>25</v>
      </c>
      <c r="F35" s="2" t="s">
        <v>68</v>
      </c>
      <c r="G35" s="2" t="s">
        <v>34</v>
      </c>
      <c r="H35" s="30"/>
      <c r="I35" s="30"/>
      <c r="J35" s="30"/>
      <c r="K35" s="30"/>
      <c r="L35" s="30" t="s">
        <v>197</v>
      </c>
    </row>
    <row r="36" spans="1:12" ht="15" customHeight="1" x14ac:dyDescent="0.3">
      <c r="A36" s="28">
        <v>87705</v>
      </c>
      <c r="B36" s="2" t="s">
        <v>70</v>
      </c>
      <c r="C36" s="2" t="s">
        <v>10</v>
      </c>
      <c r="D36" s="29">
        <v>24</v>
      </c>
      <c r="E36" s="3">
        <v>14.4</v>
      </c>
      <c r="F36" s="2" t="s">
        <v>68</v>
      </c>
      <c r="G36" s="2" t="s">
        <v>34</v>
      </c>
      <c r="H36" s="30"/>
      <c r="I36" s="30"/>
      <c r="J36" s="30"/>
      <c r="K36" s="30"/>
      <c r="L36" s="30" t="s">
        <v>198</v>
      </c>
    </row>
    <row r="37" spans="1:12" ht="15" customHeight="1" x14ac:dyDescent="0.3">
      <c r="A37" s="28">
        <v>80427</v>
      </c>
      <c r="B37" s="2" t="s">
        <v>192</v>
      </c>
      <c r="C37" s="2" t="s">
        <v>72</v>
      </c>
      <c r="D37" s="29">
        <v>24</v>
      </c>
      <c r="E37" s="3">
        <v>7.3</v>
      </c>
      <c r="F37" s="2" t="s">
        <v>68</v>
      </c>
      <c r="G37" s="2" t="s">
        <v>45</v>
      </c>
      <c r="H37" s="30"/>
      <c r="I37" s="30"/>
      <c r="J37" s="30"/>
      <c r="K37" s="30"/>
      <c r="L37" s="30" t="s">
        <v>199</v>
      </c>
    </row>
    <row r="38" spans="1:12" ht="15" customHeight="1" x14ac:dyDescent="0.3">
      <c r="A38" s="28">
        <v>80425</v>
      </c>
      <c r="B38" s="2" t="s">
        <v>74</v>
      </c>
      <c r="C38" s="2" t="s">
        <v>8</v>
      </c>
      <c r="D38" s="29">
        <v>6</v>
      </c>
      <c r="E38" s="3">
        <v>89.4</v>
      </c>
      <c r="F38" s="2" t="s">
        <v>73</v>
      </c>
      <c r="G38" s="2" t="s">
        <v>45</v>
      </c>
      <c r="H38" s="30"/>
      <c r="I38" s="30"/>
      <c r="J38" s="30"/>
      <c r="K38" s="30"/>
      <c r="L38" s="30" t="s">
        <v>200</v>
      </c>
    </row>
    <row r="39" spans="1:12" ht="15" customHeight="1" x14ac:dyDescent="0.3">
      <c r="A39" s="28">
        <v>80424</v>
      </c>
      <c r="B39" s="2" t="s">
        <v>74</v>
      </c>
      <c r="C39" s="2" t="s">
        <v>9</v>
      </c>
      <c r="D39" s="29">
        <v>12</v>
      </c>
      <c r="E39" s="3">
        <v>32.4</v>
      </c>
      <c r="F39" s="2" t="s">
        <v>73</v>
      </c>
      <c r="G39" s="2" t="s">
        <v>45</v>
      </c>
      <c r="H39" s="30"/>
      <c r="I39" s="30"/>
      <c r="J39" s="30"/>
      <c r="K39" s="30"/>
      <c r="L39" s="30" t="s">
        <v>201</v>
      </c>
    </row>
    <row r="40" spans="1:12" ht="15" customHeight="1" x14ac:dyDescent="0.3">
      <c r="A40" s="28">
        <v>80421</v>
      </c>
      <c r="B40" s="2" t="s">
        <v>75</v>
      </c>
      <c r="C40" s="2" t="s">
        <v>8</v>
      </c>
      <c r="D40" s="29">
        <v>6</v>
      </c>
      <c r="E40" s="3">
        <v>81.900000000000006</v>
      </c>
      <c r="F40" s="2" t="s">
        <v>73</v>
      </c>
      <c r="G40" s="2" t="s">
        <v>45</v>
      </c>
      <c r="H40" s="30"/>
      <c r="I40" s="30"/>
      <c r="J40" s="30"/>
      <c r="K40" s="30"/>
      <c r="L40" s="30" t="s">
        <v>202</v>
      </c>
    </row>
    <row r="41" spans="1:12" ht="15" customHeight="1" x14ac:dyDescent="0.3">
      <c r="A41" s="28">
        <v>80420</v>
      </c>
      <c r="B41" s="2" t="s">
        <v>75</v>
      </c>
      <c r="C41" s="2" t="s">
        <v>9</v>
      </c>
      <c r="D41" s="29">
        <v>12</v>
      </c>
      <c r="E41" s="3">
        <v>31.5</v>
      </c>
      <c r="F41" s="2" t="s">
        <v>73</v>
      </c>
      <c r="G41" s="2" t="s">
        <v>45</v>
      </c>
      <c r="H41" s="30"/>
      <c r="I41" s="30"/>
      <c r="J41" s="30"/>
      <c r="K41" s="30"/>
      <c r="L41" s="30" t="s">
        <v>203</v>
      </c>
    </row>
    <row r="42" spans="1:12" ht="15" customHeight="1" x14ac:dyDescent="0.3">
      <c r="A42" s="28">
        <v>81352</v>
      </c>
      <c r="B42" s="2" t="s">
        <v>76</v>
      </c>
      <c r="C42" s="2" t="s">
        <v>45</v>
      </c>
      <c r="D42" s="29">
        <v>144</v>
      </c>
      <c r="E42" s="3">
        <v>0.8</v>
      </c>
      <c r="F42" s="2" t="s">
        <v>223</v>
      </c>
      <c r="G42" s="2" t="s">
        <v>45</v>
      </c>
      <c r="H42" s="30"/>
      <c r="I42" s="30"/>
      <c r="J42" s="30"/>
      <c r="K42" s="30"/>
      <c r="L42" s="30" t="s">
        <v>204</v>
      </c>
    </row>
    <row r="43" spans="1:12" ht="15" customHeight="1" x14ac:dyDescent="0.3">
      <c r="A43" s="28">
        <v>81610</v>
      </c>
      <c r="B43" s="2" t="s">
        <v>77</v>
      </c>
      <c r="C43" s="2" t="s">
        <v>87</v>
      </c>
      <c r="D43" s="29">
        <v>12</v>
      </c>
      <c r="E43" s="3">
        <v>6.9</v>
      </c>
      <c r="F43" s="2" t="s">
        <v>223</v>
      </c>
      <c r="G43" s="2" t="s">
        <v>45</v>
      </c>
      <c r="H43" s="30"/>
      <c r="I43" s="30"/>
      <c r="J43" s="30"/>
      <c r="K43" s="30"/>
      <c r="L43" s="30" t="s">
        <v>205</v>
      </c>
    </row>
    <row r="44" spans="1:12" ht="15" customHeight="1" x14ac:dyDescent="0.3">
      <c r="A44" s="28">
        <v>81620</v>
      </c>
      <c r="B44" s="2" t="s">
        <v>77</v>
      </c>
      <c r="C44" s="2" t="s">
        <v>88</v>
      </c>
      <c r="D44" s="29">
        <v>12</v>
      </c>
      <c r="E44" s="3">
        <v>7.6</v>
      </c>
      <c r="F44" s="2" t="s">
        <v>223</v>
      </c>
      <c r="G44" s="2" t="s">
        <v>45</v>
      </c>
      <c r="H44" s="30"/>
      <c r="I44" s="30"/>
      <c r="J44" s="30"/>
      <c r="K44" s="30"/>
      <c r="L44" s="30" t="s">
        <v>206</v>
      </c>
    </row>
    <row r="45" spans="1:12" ht="15" customHeight="1" x14ac:dyDescent="0.3">
      <c r="A45" s="28">
        <v>81625</v>
      </c>
      <c r="B45" s="2" t="s">
        <v>77</v>
      </c>
      <c r="C45" s="2" t="s">
        <v>89</v>
      </c>
      <c r="D45" s="29">
        <v>12</v>
      </c>
      <c r="E45" s="3">
        <v>8.3000000000000007</v>
      </c>
      <c r="F45" s="2" t="s">
        <v>223</v>
      </c>
      <c r="G45" s="2" t="s">
        <v>45</v>
      </c>
      <c r="H45" s="30"/>
      <c r="I45" s="30"/>
      <c r="J45" s="30"/>
      <c r="K45" s="30"/>
      <c r="L45" s="30" t="s">
        <v>207</v>
      </c>
    </row>
    <row r="46" spans="1:12" ht="15" customHeight="1" x14ac:dyDescent="0.3">
      <c r="A46" s="28">
        <v>81630</v>
      </c>
      <c r="B46" s="2" t="s">
        <v>77</v>
      </c>
      <c r="C46" s="2" t="s">
        <v>90</v>
      </c>
      <c r="D46" s="29">
        <v>12</v>
      </c>
      <c r="E46" s="3">
        <v>10.4</v>
      </c>
      <c r="F46" s="2" t="s">
        <v>223</v>
      </c>
      <c r="G46" s="2" t="s">
        <v>45</v>
      </c>
      <c r="H46" s="30"/>
      <c r="I46" s="30"/>
      <c r="J46" s="30"/>
      <c r="K46" s="30"/>
      <c r="L46" s="30" t="s">
        <v>208</v>
      </c>
    </row>
    <row r="47" spans="1:12" ht="15" customHeight="1" x14ac:dyDescent="0.3">
      <c r="A47" s="28">
        <v>81635</v>
      </c>
      <c r="B47" s="2" t="s">
        <v>77</v>
      </c>
      <c r="C47" s="2" t="s">
        <v>91</v>
      </c>
      <c r="D47" s="29">
        <v>12</v>
      </c>
      <c r="E47" s="3">
        <v>10.4</v>
      </c>
      <c r="F47" s="2" t="s">
        <v>223</v>
      </c>
      <c r="G47" s="2" t="s">
        <v>45</v>
      </c>
      <c r="H47" s="30"/>
      <c r="I47" s="30"/>
      <c r="J47" s="30"/>
      <c r="K47" s="30"/>
      <c r="L47" s="30" t="s">
        <v>209</v>
      </c>
    </row>
    <row r="48" spans="1:12" ht="15" customHeight="1" x14ac:dyDescent="0.3">
      <c r="A48" s="28">
        <v>81640</v>
      </c>
      <c r="B48" s="2" t="s">
        <v>77</v>
      </c>
      <c r="C48" s="2" t="s">
        <v>6</v>
      </c>
      <c r="D48" s="29">
        <v>12</v>
      </c>
      <c r="E48" s="3">
        <v>14.7</v>
      </c>
      <c r="F48" s="2" t="s">
        <v>223</v>
      </c>
      <c r="G48" s="2" t="s">
        <v>45</v>
      </c>
      <c r="H48" s="30"/>
      <c r="I48" s="30"/>
      <c r="J48" s="30"/>
      <c r="K48" s="30"/>
      <c r="L48" s="30" t="s">
        <v>210</v>
      </c>
    </row>
    <row r="49" spans="1:12" ht="15" customHeight="1" x14ac:dyDescent="0.3">
      <c r="A49" s="28">
        <v>87795</v>
      </c>
      <c r="B49" s="2" t="s">
        <v>78</v>
      </c>
      <c r="C49" s="2" t="s">
        <v>87</v>
      </c>
      <c r="D49" s="29">
        <v>12</v>
      </c>
      <c r="E49" s="3">
        <v>4.9000000000000004</v>
      </c>
      <c r="F49" s="2" t="s">
        <v>223</v>
      </c>
      <c r="G49" s="2" t="s">
        <v>45</v>
      </c>
      <c r="H49" s="30"/>
      <c r="I49" s="30"/>
      <c r="J49" s="30"/>
      <c r="K49" s="30"/>
      <c r="L49" s="30" t="s">
        <v>211</v>
      </c>
    </row>
    <row r="50" spans="1:12" ht="15" customHeight="1" x14ac:dyDescent="0.3">
      <c r="A50" s="28">
        <v>87800</v>
      </c>
      <c r="B50" s="2" t="s">
        <v>78</v>
      </c>
      <c r="C50" s="2" t="s">
        <v>88</v>
      </c>
      <c r="D50" s="29">
        <v>12</v>
      </c>
      <c r="E50" s="3">
        <v>5.2</v>
      </c>
      <c r="F50" s="2" t="s">
        <v>223</v>
      </c>
      <c r="G50" s="2" t="s">
        <v>45</v>
      </c>
      <c r="H50" s="30"/>
      <c r="I50" s="30"/>
      <c r="J50" s="30"/>
      <c r="K50" s="30"/>
      <c r="L50" s="30" t="s">
        <v>212</v>
      </c>
    </row>
    <row r="51" spans="1:12" ht="15" customHeight="1" x14ac:dyDescent="0.3">
      <c r="A51" s="28">
        <v>81651</v>
      </c>
      <c r="B51" s="2" t="s">
        <v>79</v>
      </c>
      <c r="C51" s="2" t="s">
        <v>45</v>
      </c>
      <c r="D51" s="29">
        <v>10</v>
      </c>
      <c r="E51" s="3">
        <v>53.9</v>
      </c>
      <c r="F51" s="2" t="s">
        <v>223</v>
      </c>
      <c r="G51" s="2" t="s">
        <v>45</v>
      </c>
      <c r="H51" s="30"/>
      <c r="I51" s="30"/>
      <c r="J51" s="30"/>
      <c r="K51" s="30"/>
      <c r="L51" s="30" t="s">
        <v>213</v>
      </c>
    </row>
    <row r="52" spans="1:12" ht="15" customHeight="1" x14ac:dyDescent="0.3">
      <c r="A52" s="28">
        <v>81560</v>
      </c>
      <c r="B52" s="2" t="s">
        <v>80</v>
      </c>
      <c r="C52" s="2" t="s">
        <v>87</v>
      </c>
      <c r="D52" s="29">
        <v>36</v>
      </c>
      <c r="E52" s="3">
        <v>14.5</v>
      </c>
      <c r="F52" s="2" t="s">
        <v>223</v>
      </c>
      <c r="G52" s="2" t="s">
        <v>45</v>
      </c>
      <c r="H52" s="30"/>
      <c r="I52" s="30"/>
      <c r="J52" s="30"/>
      <c r="K52" s="30"/>
      <c r="L52" s="30" t="s">
        <v>214</v>
      </c>
    </row>
    <row r="53" spans="1:12" ht="15" customHeight="1" x14ac:dyDescent="0.3">
      <c r="A53" s="28">
        <v>81565</v>
      </c>
      <c r="B53" s="2" t="s">
        <v>80</v>
      </c>
      <c r="C53" s="2" t="s">
        <v>88</v>
      </c>
      <c r="D53" s="29">
        <v>36</v>
      </c>
      <c r="E53" s="3">
        <v>16.7</v>
      </c>
      <c r="F53" s="2" t="s">
        <v>223</v>
      </c>
      <c r="G53" s="2" t="s">
        <v>45</v>
      </c>
      <c r="H53" s="30"/>
      <c r="I53" s="30"/>
      <c r="J53" s="30"/>
      <c r="K53" s="30"/>
      <c r="L53" s="30" t="s">
        <v>215</v>
      </c>
    </row>
    <row r="54" spans="1:12" ht="15" customHeight="1" x14ac:dyDescent="0.3">
      <c r="A54" s="28">
        <v>81400</v>
      </c>
      <c r="B54" s="2" t="s">
        <v>81</v>
      </c>
      <c r="C54" s="2" t="s">
        <v>91</v>
      </c>
      <c r="D54" s="29">
        <v>24</v>
      </c>
      <c r="E54" s="3">
        <v>7.1</v>
      </c>
      <c r="F54" s="2" t="s">
        <v>223</v>
      </c>
      <c r="G54" s="2" t="s">
        <v>45</v>
      </c>
      <c r="H54" s="30"/>
      <c r="I54" s="30"/>
      <c r="J54" s="30"/>
      <c r="K54" s="30"/>
      <c r="L54" s="30" t="s">
        <v>216</v>
      </c>
    </row>
    <row r="55" spans="1:12" ht="15" customHeight="1" x14ac:dyDescent="0.3">
      <c r="A55" s="28">
        <v>81405</v>
      </c>
      <c r="B55" s="2" t="s">
        <v>82</v>
      </c>
      <c r="C55" s="2" t="s">
        <v>91</v>
      </c>
      <c r="D55" s="29">
        <v>24</v>
      </c>
      <c r="E55" s="3">
        <v>19.600000000000001</v>
      </c>
      <c r="F55" s="2" t="s">
        <v>223</v>
      </c>
      <c r="G55" s="2" t="s">
        <v>45</v>
      </c>
      <c r="H55" s="30"/>
      <c r="I55" s="30"/>
      <c r="J55" s="30"/>
      <c r="K55" s="30"/>
      <c r="L55" s="30" t="s">
        <v>217</v>
      </c>
    </row>
    <row r="56" spans="1:12" ht="15" customHeight="1" x14ac:dyDescent="0.3">
      <c r="A56" s="28">
        <v>81410</v>
      </c>
      <c r="B56" s="2" t="s">
        <v>83</v>
      </c>
      <c r="C56" s="2" t="s">
        <v>91</v>
      </c>
      <c r="D56" s="29">
        <v>24</v>
      </c>
      <c r="E56" s="3">
        <v>42.8</v>
      </c>
      <c r="F56" s="2" t="s">
        <v>223</v>
      </c>
      <c r="G56" s="2" t="s">
        <v>45</v>
      </c>
      <c r="H56" s="30"/>
      <c r="I56" s="30"/>
      <c r="J56" s="30"/>
      <c r="K56" s="30"/>
      <c r="L56" s="30" t="s">
        <v>218</v>
      </c>
    </row>
    <row r="57" spans="1:12" ht="15" customHeight="1" x14ac:dyDescent="0.3">
      <c r="A57" s="28">
        <v>81500</v>
      </c>
      <c r="B57" s="2" t="s">
        <v>84</v>
      </c>
      <c r="C57" s="2" t="s">
        <v>91</v>
      </c>
      <c r="D57" s="29">
        <v>24</v>
      </c>
      <c r="E57" s="3">
        <v>26.8</v>
      </c>
      <c r="F57" s="2" t="s">
        <v>223</v>
      </c>
      <c r="G57" s="2" t="s">
        <v>45</v>
      </c>
      <c r="H57" s="30"/>
      <c r="I57" s="30"/>
      <c r="J57" s="30"/>
      <c r="K57" s="30"/>
      <c r="L57" s="30" t="s">
        <v>219</v>
      </c>
    </row>
    <row r="58" spans="1:12" ht="15" customHeight="1" x14ac:dyDescent="0.3">
      <c r="A58" s="28">
        <v>81505</v>
      </c>
      <c r="B58" s="2" t="s">
        <v>85</v>
      </c>
      <c r="C58" s="2" t="s">
        <v>91</v>
      </c>
      <c r="D58" s="29">
        <v>24</v>
      </c>
      <c r="E58" s="3">
        <v>44.4</v>
      </c>
      <c r="F58" s="2" t="s">
        <v>223</v>
      </c>
      <c r="G58" s="2" t="s">
        <v>45</v>
      </c>
      <c r="H58" s="30"/>
      <c r="I58" s="30"/>
      <c r="J58" s="30"/>
      <c r="K58" s="30"/>
      <c r="L58" s="30" t="s">
        <v>220</v>
      </c>
    </row>
    <row r="59" spans="1:12" ht="15" customHeight="1" x14ac:dyDescent="0.3">
      <c r="A59" s="28">
        <v>80890</v>
      </c>
      <c r="B59" s="2" t="s">
        <v>86</v>
      </c>
      <c r="C59" s="2" t="s">
        <v>92</v>
      </c>
      <c r="D59" s="29">
        <v>25</v>
      </c>
      <c r="E59" s="3">
        <v>45</v>
      </c>
      <c r="F59" s="2" t="s">
        <v>223</v>
      </c>
      <c r="G59" s="2" t="s">
        <v>45</v>
      </c>
      <c r="H59" s="30"/>
      <c r="I59" s="30"/>
      <c r="J59" s="30"/>
      <c r="K59" s="30"/>
      <c r="L59" s="30" t="s">
        <v>221</v>
      </c>
    </row>
    <row r="60" spans="1:12" ht="15" customHeight="1" x14ac:dyDescent="0.3">
      <c r="A60" s="28">
        <v>12121</v>
      </c>
      <c r="B60" s="2" t="s">
        <v>102</v>
      </c>
      <c r="C60" s="2" t="s">
        <v>89</v>
      </c>
      <c r="D60" s="29">
        <v>25</v>
      </c>
      <c r="E60" s="3">
        <v>14.63</v>
      </c>
      <c r="F60" s="2" t="s">
        <v>307</v>
      </c>
      <c r="G60" s="2" t="s">
        <v>45</v>
      </c>
      <c r="H60" s="30">
        <f>VLOOKUP(A60,'[1]Sealants, Specialty, Accessory'!$A:$L,8,FALSE)</f>
        <v>0.1</v>
      </c>
      <c r="I60" s="30"/>
      <c r="J60" s="30">
        <f>VLOOKUP(A60,'[1]Sealants, Specialty, Accessory'!$A:$L,10,FALSE)</f>
        <v>2</v>
      </c>
      <c r="K60" s="30">
        <f>VLOOKUP(A60,'[1]Sealants, Specialty, Accessory'!$A:$L,11,FALSE)</f>
        <v>7</v>
      </c>
      <c r="L60" s="30" t="s">
        <v>149</v>
      </c>
    </row>
    <row r="61" spans="1:12" ht="15" customHeight="1" x14ac:dyDescent="0.3">
      <c r="A61" s="28">
        <v>14147</v>
      </c>
      <c r="B61" s="2" t="s">
        <v>308</v>
      </c>
      <c r="C61" s="2" t="s">
        <v>45</v>
      </c>
      <c r="D61" s="29">
        <v>6</v>
      </c>
      <c r="E61" s="3">
        <v>29.81</v>
      </c>
      <c r="F61" s="2" t="s">
        <v>307</v>
      </c>
      <c r="G61" s="2" t="s">
        <v>45</v>
      </c>
      <c r="H61" s="30">
        <f>VLOOKUP(A61,'[1]Sealants, Specialty, Accessory'!$A:$L,8,FALSE)</f>
        <v>0.49</v>
      </c>
      <c r="I61" s="30">
        <f>VLOOKUP(A61,'[1]Sealants, Specialty, Accessory'!$A:$L,9,FALSE)</f>
        <v>5.9</v>
      </c>
      <c r="J61" s="30">
        <f>VLOOKUP(A61,'[1]Sealants, Specialty, Accessory'!$A:$L,10,FALSE)</f>
        <v>12.9</v>
      </c>
      <c r="K61" s="30">
        <f>VLOOKUP(A61,'[1]Sealants, Specialty, Accessory'!$A:$L,11,FALSE)</f>
        <v>2.85</v>
      </c>
      <c r="L61" s="30" t="s">
        <v>164</v>
      </c>
    </row>
    <row r="62" spans="1:12" ht="15" customHeight="1" x14ac:dyDescent="0.3">
      <c r="A62" s="28">
        <v>12891</v>
      </c>
      <c r="B62" s="2" t="s">
        <v>309</v>
      </c>
      <c r="C62" s="2" t="s">
        <v>45</v>
      </c>
      <c r="D62" s="29">
        <v>24</v>
      </c>
      <c r="E62" s="3">
        <v>27.5</v>
      </c>
      <c r="F62" s="2" t="s">
        <v>307</v>
      </c>
      <c r="G62" s="2" t="s">
        <v>45</v>
      </c>
      <c r="H62" s="30">
        <f>VLOOKUP(A62,'[1]Sealants, Specialty, Accessory'!$A:$L,8,FALSE)</f>
        <v>0.49</v>
      </c>
      <c r="I62" s="30">
        <f>VLOOKUP(A62,'[1]Sealants, Specialty, Accessory'!$A:$L,9,FALSE)</f>
        <v>5.95</v>
      </c>
      <c r="J62" s="30">
        <f>VLOOKUP(A62,'[1]Sealants, Specialty, Accessory'!$A:$L,10,FALSE)</f>
        <v>13.2</v>
      </c>
      <c r="K62" s="30">
        <f>VLOOKUP(A62,'[1]Sealants, Specialty, Accessory'!$A:$L,11,FALSE)</f>
        <v>2.75</v>
      </c>
      <c r="L62" s="30" t="s">
        <v>164</v>
      </c>
    </row>
    <row r="63" spans="1:12" ht="15" customHeight="1" x14ac:dyDescent="0.3">
      <c r="A63" s="28">
        <v>14550</v>
      </c>
      <c r="B63" s="2" t="s">
        <v>310</v>
      </c>
      <c r="C63" s="2" t="s">
        <v>45</v>
      </c>
      <c r="D63" s="29">
        <v>8</v>
      </c>
      <c r="E63" s="3">
        <v>14.96</v>
      </c>
      <c r="F63" s="2" t="s">
        <v>307</v>
      </c>
      <c r="G63" s="2" t="s">
        <v>45</v>
      </c>
      <c r="H63" s="30"/>
      <c r="I63" s="30"/>
      <c r="J63" s="30"/>
      <c r="K63" s="30"/>
      <c r="L63" s="30" t="s">
        <v>159</v>
      </c>
    </row>
    <row r="64" spans="1:12" ht="15" customHeight="1" x14ac:dyDescent="0.3">
      <c r="A64" s="28">
        <v>10832</v>
      </c>
      <c r="B64" s="2" t="s">
        <v>101</v>
      </c>
      <c r="C64" s="2" t="s">
        <v>311</v>
      </c>
      <c r="D64" s="29">
        <v>50</v>
      </c>
      <c r="E64" s="3">
        <v>8.14</v>
      </c>
      <c r="F64" s="2" t="s">
        <v>307</v>
      </c>
      <c r="G64" s="2" t="s">
        <v>45</v>
      </c>
      <c r="H64" s="30">
        <f>VLOOKUP(A64,'[1]Sealants, Specialty, Accessory'!$A:$L,8,FALSE)</f>
        <v>0.04</v>
      </c>
      <c r="I64" s="30">
        <f>VLOOKUP(A64,'[1]Sealants, Specialty, Accessory'!$A:$L,9,FALSE)</f>
        <v>1.45</v>
      </c>
      <c r="J64" s="30">
        <f>VLOOKUP(A64,'[1]Sealants, Specialty, Accessory'!$A:$L,10,FALSE)</f>
        <v>6.7</v>
      </c>
      <c r="K64" s="30">
        <f>VLOOKUP(A64,'[1]Sealants, Specialty, Accessory'!$A:$L,11,FALSE)</f>
        <v>1.6</v>
      </c>
      <c r="L64" s="30" t="s">
        <v>148</v>
      </c>
    </row>
    <row r="65" spans="1:12" ht="15" customHeight="1" x14ac:dyDescent="0.3">
      <c r="A65" s="28">
        <v>10833</v>
      </c>
      <c r="B65" s="2" t="s">
        <v>100</v>
      </c>
      <c r="C65" s="2" t="s">
        <v>312</v>
      </c>
      <c r="D65" s="29">
        <v>50</v>
      </c>
      <c r="E65" s="3">
        <v>8.14</v>
      </c>
      <c r="F65" s="2" t="s">
        <v>307</v>
      </c>
      <c r="G65" s="2" t="s">
        <v>45</v>
      </c>
      <c r="H65" s="30">
        <f>VLOOKUP(A65,'[1]Sealants, Specialty, Accessory'!$A:$L,8,FALSE)</f>
        <v>0.05</v>
      </c>
      <c r="I65" s="30">
        <f>VLOOKUP(A65,'[1]Sealants, Specialty, Accessory'!$A:$L,9,FALSE)</f>
        <v>1.5</v>
      </c>
      <c r="J65" s="30">
        <f>VLOOKUP(A65,'[1]Sealants, Specialty, Accessory'!$A:$L,10,FALSE)</f>
        <v>7.05</v>
      </c>
      <c r="K65" s="30">
        <f>VLOOKUP(A65,'[1]Sealants, Specialty, Accessory'!$A:$L,11,FALSE)</f>
        <v>1.65</v>
      </c>
      <c r="L65" s="30" t="s">
        <v>147</v>
      </c>
    </row>
    <row r="66" spans="1:12" ht="15" customHeight="1" x14ac:dyDescent="0.3">
      <c r="A66" s="28">
        <v>13199</v>
      </c>
      <c r="B66" s="2" t="s">
        <v>93</v>
      </c>
      <c r="C66" s="2" t="s">
        <v>110</v>
      </c>
      <c r="D66" s="29">
        <v>50</v>
      </c>
      <c r="E66" s="3">
        <v>1.87</v>
      </c>
      <c r="F66" s="2" t="s">
        <v>307</v>
      </c>
      <c r="G66" s="2" t="s">
        <v>45</v>
      </c>
      <c r="H66" s="30">
        <f>VLOOKUP(A66,'[1]Sealants, Specialty, Accessory'!$A:$L,8,FALSE)</f>
        <v>0.02</v>
      </c>
      <c r="I66" s="30">
        <f>VLOOKUP(A66,'[1]Sealants, Specialty, Accessory'!$A:$L,9,FALSE)</f>
        <v>2.4</v>
      </c>
      <c r="J66" s="30">
        <f>VLOOKUP(A66,'[1]Sealants, Specialty, Accessory'!$A:$L,10,FALSE)</f>
        <v>3.8</v>
      </c>
      <c r="K66" s="30">
        <f>VLOOKUP(A66,'[1]Sealants, Specialty, Accessory'!$A:$L,11,FALSE)</f>
        <v>1.9</v>
      </c>
      <c r="L66" s="30" t="s">
        <v>140</v>
      </c>
    </row>
    <row r="67" spans="1:12" ht="15" customHeight="1" x14ac:dyDescent="0.3">
      <c r="A67" s="28">
        <v>10003</v>
      </c>
      <c r="B67" s="2" t="s">
        <v>95</v>
      </c>
      <c r="C67" s="2" t="s">
        <v>311</v>
      </c>
      <c r="D67" s="29">
        <v>50</v>
      </c>
      <c r="E67" s="3">
        <v>1.87</v>
      </c>
      <c r="F67" s="2" t="s">
        <v>307</v>
      </c>
      <c r="G67" s="2" t="s">
        <v>45</v>
      </c>
      <c r="H67" s="30">
        <f>VLOOKUP(A67,'[1]Sealants, Specialty, Accessory'!$A:$L,8,FALSE)</f>
        <v>0.02</v>
      </c>
      <c r="I67" s="30">
        <f>VLOOKUP(A67,'[1]Sealants, Specialty, Accessory'!$A:$L,9,FALSE)</f>
        <v>1.85</v>
      </c>
      <c r="J67" s="30">
        <f>VLOOKUP(A67,'[1]Sealants, Specialty, Accessory'!$A:$L,10,FALSE)</f>
        <v>3.9</v>
      </c>
      <c r="K67" s="30">
        <f>VLOOKUP(A67,'[1]Sealants, Specialty, Accessory'!$A:$L,11,FALSE)</f>
        <v>1.9</v>
      </c>
      <c r="L67" s="30" t="s">
        <v>142</v>
      </c>
    </row>
    <row r="68" spans="1:12" ht="15" customHeight="1" x14ac:dyDescent="0.3">
      <c r="A68" s="28">
        <v>10004</v>
      </c>
      <c r="B68" s="2" t="s">
        <v>96</v>
      </c>
      <c r="C68" s="2" t="s">
        <v>311</v>
      </c>
      <c r="D68" s="29">
        <v>50</v>
      </c>
      <c r="E68" s="3">
        <v>1.87</v>
      </c>
      <c r="F68" s="2" t="s">
        <v>307</v>
      </c>
      <c r="G68" s="2" t="s">
        <v>45</v>
      </c>
      <c r="H68" s="30">
        <f>VLOOKUP(A68,'[1]Sealants, Specialty, Accessory'!$A:$L,8,FALSE)</f>
        <v>0.03</v>
      </c>
      <c r="I68" s="30">
        <f>VLOOKUP(A68,'[1]Sealants, Specialty, Accessory'!$A:$L,9,FALSE)</f>
        <v>1.85</v>
      </c>
      <c r="J68" s="30">
        <f>VLOOKUP(A68,'[1]Sealants, Specialty, Accessory'!$A:$L,10,FALSE)</f>
        <v>5.45</v>
      </c>
      <c r="K68" s="30">
        <f>VLOOKUP(A68,'[1]Sealants, Specialty, Accessory'!$A:$L,11,FALSE)</f>
        <v>1.95</v>
      </c>
      <c r="L68" s="30" t="s">
        <v>143</v>
      </c>
    </row>
    <row r="69" spans="1:12" ht="15" customHeight="1" x14ac:dyDescent="0.3">
      <c r="A69" s="28">
        <v>10005</v>
      </c>
      <c r="B69" s="2" t="s">
        <v>94</v>
      </c>
      <c r="C69" s="2" t="s">
        <v>313</v>
      </c>
      <c r="D69" s="29">
        <v>50</v>
      </c>
      <c r="E69" s="3">
        <v>1.98</v>
      </c>
      <c r="F69" s="2" t="s">
        <v>307</v>
      </c>
      <c r="G69" s="2" t="s">
        <v>45</v>
      </c>
      <c r="H69" s="30">
        <f>VLOOKUP(A69,'[1]Sealants, Specialty, Accessory'!$A:$L,8,FALSE)</f>
        <v>0.03</v>
      </c>
      <c r="I69" s="30">
        <f>VLOOKUP(A69,'[1]Sealants, Specialty, Accessory'!$A:$L,9,FALSE)</f>
        <v>1.8</v>
      </c>
      <c r="J69" s="30">
        <f>VLOOKUP(A69,'[1]Sealants, Specialty, Accessory'!$A:$L,10,FALSE)</f>
        <v>4.3499999999999996</v>
      </c>
      <c r="K69" s="30">
        <f>VLOOKUP(A69,'[1]Sealants, Specialty, Accessory'!$A:$L,11,FALSE)</f>
        <v>1.9</v>
      </c>
      <c r="L69" s="30" t="s">
        <v>141</v>
      </c>
    </row>
    <row r="70" spans="1:12" ht="15" customHeight="1" x14ac:dyDescent="0.3">
      <c r="A70" s="28">
        <v>11831</v>
      </c>
      <c r="B70" s="2" t="s">
        <v>98</v>
      </c>
      <c r="C70" s="2" t="s">
        <v>314</v>
      </c>
      <c r="D70" s="29">
        <v>50</v>
      </c>
      <c r="E70" s="3">
        <v>1.87</v>
      </c>
      <c r="F70" s="2" t="s">
        <v>307</v>
      </c>
      <c r="G70" s="2" t="s">
        <v>45</v>
      </c>
      <c r="H70" s="30">
        <f>VLOOKUP(A70,'[1]Sealants, Specialty, Accessory'!$A:$L,8,FALSE)</f>
        <v>0.02</v>
      </c>
      <c r="I70" s="30">
        <f>VLOOKUP(A70,'[1]Sealants, Specialty, Accessory'!$A:$L,9,FALSE)</f>
        <v>1.85</v>
      </c>
      <c r="J70" s="30">
        <f>VLOOKUP(A70,'[1]Sealants, Specialty, Accessory'!$A:$L,10,FALSE)</f>
        <v>4.55</v>
      </c>
      <c r="K70" s="30">
        <f>VLOOKUP(A70,'[1]Sealants, Specialty, Accessory'!$A:$L,11,FALSE)</f>
        <v>1.9</v>
      </c>
      <c r="L70" s="30" t="s">
        <v>145</v>
      </c>
    </row>
    <row r="71" spans="1:12" ht="15" customHeight="1" x14ac:dyDescent="0.3">
      <c r="A71" s="28">
        <v>12429</v>
      </c>
      <c r="B71" s="2" t="s">
        <v>99</v>
      </c>
      <c r="C71" s="2" t="s">
        <v>311</v>
      </c>
      <c r="D71" s="29">
        <v>50</v>
      </c>
      <c r="E71" s="3">
        <v>1.87</v>
      </c>
      <c r="F71" s="2" t="s">
        <v>307</v>
      </c>
      <c r="G71" s="2" t="s">
        <v>45</v>
      </c>
      <c r="H71" s="30">
        <f>VLOOKUP(A71,'[1]Sealants, Specialty, Accessory'!$A:$L,8,FALSE)</f>
        <v>0.03</v>
      </c>
      <c r="I71" s="30">
        <f>VLOOKUP(A71,'[1]Sealants, Specialty, Accessory'!$A:$L,9,FALSE)</f>
        <v>1.8</v>
      </c>
      <c r="J71" s="30">
        <f>VLOOKUP(A71,'[1]Sealants, Specialty, Accessory'!$A:$L,10,FALSE)</f>
        <v>5.05</v>
      </c>
      <c r="K71" s="30">
        <f>VLOOKUP(A71,'[1]Sealants, Specialty, Accessory'!$A:$L,11,FALSE)</f>
        <v>1.9</v>
      </c>
      <c r="L71" s="30" t="s">
        <v>146</v>
      </c>
    </row>
    <row r="72" spans="1:12" ht="15" customHeight="1" x14ac:dyDescent="0.3">
      <c r="A72" s="28">
        <v>10006</v>
      </c>
      <c r="B72" s="2" t="s">
        <v>97</v>
      </c>
      <c r="C72" s="2" t="s">
        <v>313</v>
      </c>
      <c r="D72" s="29">
        <v>50</v>
      </c>
      <c r="E72" s="3">
        <v>1.8</v>
      </c>
      <c r="F72" s="2" t="s">
        <v>307</v>
      </c>
      <c r="G72" s="2" t="s">
        <v>45</v>
      </c>
      <c r="H72" s="30">
        <f>VLOOKUP(A72,'[1]Sealants, Specialty, Accessory'!$A:$L,8,FALSE)</f>
        <v>0.05</v>
      </c>
      <c r="I72" s="30">
        <f>VLOOKUP(A72,'[1]Sealants, Specialty, Accessory'!$A:$L,9,FALSE)</f>
        <v>1.85</v>
      </c>
      <c r="J72" s="30">
        <f>VLOOKUP(A72,'[1]Sealants, Specialty, Accessory'!$A:$L,10,FALSE)</f>
        <v>5.2</v>
      </c>
      <c r="K72" s="30">
        <f>VLOOKUP(A72,'[1]Sealants, Specialty, Accessory'!$A:$L,11,FALSE)</f>
        <v>1.9</v>
      </c>
      <c r="L72" s="30" t="s">
        <v>144</v>
      </c>
    </row>
    <row r="73" spans="1:12" ht="15" customHeight="1" x14ac:dyDescent="0.3">
      <c r="A73" s="28">
        <v>14108</v>
      </c>
      <c r="B73" s="2" t="s">
        <v>315</v>
      </c>
      <c r="C73" s="2" t="s">
        <v>5</v>
      </c>
      <c r="D73" s="29">
        <v>12</v>
      </c>
      <c r="E73" s="3">
        <v>27.5</v>
      </c>
      <c r="F73" s="2" t="s">
        <v>307</v>
      </c>
      <c r="G73" s="2" t="s">
        <v>45</v>
      </c>
      <c r="H73" s="30">
        <f>VLOOKUP(A73,'[1]Sealants, Specialty, Accessory'!$A:$L,8,FALSE)</f>
        <v>3.36</v>
      </c>
      <c r="I73" s="30">
        <f>VLOOKUP(A73,'[1]Sealants, Specialty, Accessory'!$A:$L,9,FALSE)</f>
        <v>44</v>
      </c>
      <c r="J73" s="30">
        <f>VLOOKUP(A73,'[1]Sealants, Specialty, Accessory'!$A:$L,10,FALSE)</f>
        <v>44</v>
      </c>
      <c r="K73" s="30">
        <f>VLOOKUP(A73,'[1]Sealants, Specialty, Accessory'!$A:$L,11,FALSE)</f>
        <v>40</v>
      </c>
      <c r="L73" s="30" t="s">
        <v>150</v>
      </c>
    </row>
    <row r="74" spans="1:12" ht="15" customHeight="1" x14ac:dyDescent="0.3">
      <c r="A74" s="28">
        <v>14111</v>
      </c>
      <c r="B74" s="2" t="s">
        <v>316</v>
      </c>
      <c r="C74" s="2" t="s">
        <v>5</v>
      </c>
      <c r="D74" s="29">
        <v>24</v>
      </c>
      <c r="E74" s="3">
        <v>22.88</v>
      </c>
      <c r="F74" s="2" t="s">
        <v>307</v>
      </c>
      <c r="G74" s="2" t="s">
        <v>45</v>
      </c>
      <c r="H74" s="30">
        <f>VLOOKUP(A74,'[1]Sealants, Specialty, Accessory'!$A:$L,8,FALSE)</f>
        <v>192</v>
      </c>
      <c r="I74" s="30">
        <f>VLOOKUP(A74,'[1]Sealants, Specialty, Accessory'!$A:$L,9,FALSE)</f>
        <v>44</v>
      </c>
      <c r="J74" s="30">
        <f>VLOOKUP(A74,'[1]Sealants, Specialty, Accessory'!$A:$L,10,FALSE)</f>
        <v>44</v>
      </c>
      <c r="K74" s="30">
        <f>VLOOKUP(A74,'[1]Sealants, Specialty, Accessory'!$A:$L,11,FALSE)</f>
        <v>40</v>
      </c>
      <c r="L74" s="30" t="s">
        <v>151</v>
      </c>
    </row>
    <row r="75" spans="1:12" ht="15" customHeight="1" x14ac:dyDescent="0.3">
      <c r="A75" s="28">
        <v>14112</v>
      </c>
      <c r="B75" s="2" t="s">
        <v>317</v>
      </c>
      <c r="C75" s="2" t="s">
        <v>5</v>
      </c>
      <c r="D75" s="29">
        <v>24</v>
      </c>
      <c r="E75" s="3">
        <v>8.4700000000000006</v>
      </c>
      <c r="F75" s="2" t="s">
        <v>307</v>
      </c>
      <c r="G75" s="2" t="s">
        <v>45</v>
      </c>
      <c r="H75" s="30">
        <f>VLOOKUP(A75,'[1]Sealants, Specialty, Accessory'!$A:$L,8,FALSE)</f>
        <v>6</v>
      </c>
      <c r="I75" s="30">
        <f>VLOOKUP(A75,'[1]Sealants, Specialty, Accessory'!$A:$L,9,FALSE)</f>
        <v>44</v>
      </c>
      <c r="J75" s="30">
        <f>VLOOKUP(A75,'[1]Sealants, Specialty, Accessory'!$A:$L,10,FALSE)</f>
        <v>44</v>
      </c>
      <c r="K75" s="30">
        <f>VLOOKUP(A75,'[1]Sealants, Specialty, Accessory'!$A:$L,11,FALSE)</f>
        <v>40</v>
      </c>
      <c r="L75" s="30" t="s">
        <v>152</v>
      </c>
    </row>
    <row r="76" spans="1:12" ht="15" customHeight="1" x14ac:dyDescent="0.3">
      <c r="A76" s="28">
        <v>10007</v>
      </c>
      <c r="B76" s="2" t="s">
        <v>106</v>
      </c>
      <c r="C76" s="2" t="s">
        <v>109</v>
      </c>
      <c r="D76" s="29">
        <v>24</v>
      </c>
      <c r="E76" s="3">
        <v>23.43</v>
      </c>
      <c r="F76" s="2" t="s">
        <v>307</v>
      </c>
      <c r="G76" s="2" t="s">
        <v>45</v>
      </c>
      <c r="H76" s="30">
        <f>VLOOKUP(A76,'[1]Sealants, Specialty, Accessory'!$A:$L,8,FALSE)</f>
        <v>0.22</v>
      </c>
      <c r="I76" s="30">
        <f>VLOOKUP(A76,'[1]Sealants, Specialty, Accessory'!$A:$L,9,FALSE)</f>
        <v>3.7</v>
      </c>
      <c r="J76" s="30">
        <f>VLOOKUP(A76,'[1]Sealants, Specialty, Accessory'!$A:$L,10,FALSE)</f>
        <v>8.6</v>
      </c>
      <c r="K76" s="30">
        <f>VLOOKUP(A76,'[1]Sealants, Specialty, Accessory'!$A:$L,11,FALSE)</f>
        <v>3.75</v>
      </c>
      <c r="L76" s="30" t="s">
        <v>156</v>
      </c>
    </row>
    <row r="77" spans="1:12" ht="15" customHeight="1" x14ac:dyDescent="0.3">
      <c r="A77" s="28">
        <v>11957</v>
      </c>
      <c r="B77" s="2" t="s">
        <v>107</v>
      </c>
      <c r="C77" s="2" t="s">
        <v>5</v>
      </c>
      <c r="D77" s="29">
        <v>24</v>
      </c>
      <c r="E77" s="3">
        <v>22.77</v>
      </c>
      <c r="F77" s="2" t="s">
        <v>307</v>
      </c>
      <c r="G77" s="2" t="s">
        <v>45</v>
      </c>
      <c r="H77" s="30">
        <f>VLOOKUP(A77,'[1]Sealants, Specialty, Accessory'!$A:$L,8,FALSE)</f>
        <v>0.17</v>
      </c>
      <c r="I77" s="30">
        <f>VLOOKUP(A77,'[1]Sealants, Specialty, Accessory'!$A:$L,9,FALSE)</f>
        <v>1.85</v>
      </c>
      <c r="J77" s="30">
        <f>VLOOKUP(A77,'[1]Sealants, Specialty, Accessory'!$A:$L,10,FALSE)</f>
        <v>9.9</v>
      </c>
      <c r="K77" s="30">
        <f>VLOOKUP(A77,'[1]Sealants, Specialty, Accessory'!$A:$L,11,FALSE)</f>
        <v>1.9</v>
      </c>
      <c r="L77" s="30" t="s">
        <v>157</v>
      </c>
    </row>
    <row r="78" spans="1:12" ht="15" customHeight="1" x14ac:dyDescent="0.3">
      <c r="A78" s="28">
        <v>10008</v>
      </c>
      <c r="B78" s="2" t="s">
        <v>108</v>
      </c>
      <c r="C78" s="2" t="s">
        <v>7</v>
      </c>
      <c r="D78" s="29">
        <v>20</v>
      </c>
      <c r="E78" s="3">
        <v>28.6</v>
      </c>
      <c r="F78" s="2" t="s">
        <v>307</v>
      </c>
      <c r="G78" s="2" t="s">
        <v>45</v>
      </c>
      <c r="H78" s="30">
        <f>VLOOKUP(A78,'[1]Sealants, Specialty, Accessory'!$A:$L,8,FALSE)</f>
        <v>0.31</v>
      </c>
      <c r="I78" s="30">
        <f>VLOOKUP(A78,'[1]Sealants, Specialty, Accessory'!$A:$L,9,FALSE)</f>
        <v>2.85</v>
      </c>
      <c r="J78" s="30">
        <f>VLOOKUP(A78,'[1]Sealants, Specialty, Accessory'!$A:$L,10,FALSE)</f>
        <v>12.9</v>
      </c>
      <c r="K78" s="30">
        <f>VLOOKUP(A78,'[1]Sealants, Specialty, Accessory'!$A:$L,11,FALSE)</f>
        <v>2.95</v>
      </c>
      <c r="L78" s="30" t="s">
        <v>158</v>
      </c>
    </row>
    <row r="79" spans="1:12" ht="15" customHeight="1" x14ac:dyDescent="0.3">
      <c r="A79" s="28">
        <v>10009</v>
      </c>
      <c r="B79" s="2" t="s">
        <v>103</v>
      </c>
      <c r="C79" s="2" t="s">
        <v>5</v>
      </c>
      <c r="D79" s="29">
        <v>24</v>
      </c>
      <c r="E79" s="3">
        <v>28.6</v>
      </c>
      <c r="F79" s="2" t="s">
        <v>307</v>
      </c>
      <c r="G79" s="2" t="s">
        <v>45</v>
      </c>
      <c r="H79" s="30"/>
      <c r="I79" s="30"/>
      <c r="J79" s="30"/>
      <c r="K79" s="30"/>
      <c r="L79" s="30" t="s">
        <v>153</v>
      </c>
    </row>
    <row r="80" spans="1:12" ht="15" customHeight="1" x14ac:dyDescent="0.3">
      <c r="A80" s="28">
        <v>12071</v>
      </c>
      <c r="B80" s="2" t="s">
        <v>104</v>
      </c>
      <c r="C80" s="2" t="s">
        <v>5</v>
      </c>
      <c r="D80" s="29">
        <v>24</v>
      </c>
      <c r="E80" s="3">
        <v>22.77</v>
      </c>
      <c r="F80" s="2" t="s">
        <v>307</v>
      </c>
      <c r="G80" s="2" t="s">
        <v>45</v>
      </c>
      <c r="H80" s="30">
        <f>VLOOKUP(A80,'[1]Sealants, Specialty, Accessory'!$A:$L,8,FALSE)</f>
        <v>0.17</v>
      </c>
      <c r="I80" s="30">
        <f>VLOOKUP(A80,'[1]Sealants, Specialty, Accessory'!$A:$L,9,FALSE)</f>
        <v>1.85</v>
      </c>
      <c r="J80" s="30">
        <f>VLOOKUP(A80,'[1]Sealants, Specialty, Accessory'!$A:$L,10,FALSE)</f>
        <v>10.1</v>
      </c>
      <c r="K80" s="30">
        <f>VLOOKUP(A80,'[1]Sealants, Specialty, Accessory'!$A:$L,11,FALSE)</f>
        <v>1.9</v>
      </c>
      <c r="L80" s="30" t="s">
        <v>154</v>
      </c>
    </row>
    <row r="81" spans="1:12" ht="15" customHeight="1" x14ac:dyDescent="0.3">
      <c r="A81" s="28">
        <v>13360</v>
      </c>
      <c r="B81" s="2" t="s">
        <v>105</v>
      </c>
      <c r="C81" s="2" t="s">
        <v>5</v>
      </c>
      <c r="D81" s="29">
        <v>24</v>
      </c>
      <c r="E81" s="3">
        <v>9.35</v>
      </c>
      <c r="F81" s="2" t="s">
        <v>307</v>
      </c>
      <c r="G81" s="2" t="s">
        <v>45</v>
      </c>
      <c r="H81" s="30">
        <f>VLOOKUP(A81,'[1]Sealants, Specialty, Accessory'!$A:$L,8,FALSE)</f>
        <v>0.11</v>
      </c>
      <c r="I81" s="30">
        <f>VLOOKUP(A81,'[1]Sealants, Specialty, Accessory'!$A:$L,9,FALSE)</f>
        <v>2.25</v>
      </c>
      <c r="J81" s="30">
        <f>VLOOKUP(A81,'[1]Sealants, Specialty, Accessory'!$A:$L,10,FALSE)</f>
        <v>11.3</v>
      </c>
      <c r="K81" s="30">
        <f>VLOOKUP(A81,'[1]Sealants, Specialty, Accessory'!$A:$L,11,FALSE)</f>
        <v>1.95</v>
      </c>
      <c r="L81" s="30" t="s">
        <v>155</v>
      </c>
    </row>
    <row r="82" spans="1:12" ht="15" customHeight="1" x14ac:dyDescent="0.3">
      <c r="A82" s="28">
        <v>12079</v>
      </c>
      <c r="B82" s="2" t="s">
        <v>318</v>
      </c>
      <c r="C82" s="2" t="s">
        <v>45</v>
      </c>
      <c r="D82" s="29">
        <v>6</v>
      </c>
      <c r="E82" s="3">
        <v>136.30000000000001</v>
      </c>
      <c r="F82" s="2" t="s">
        <v>307</v>
      </c>
      <c r="G82" s="2" t="s">
        <v>45</v>
      </c>
      <c r="H82" s="30"/>
      <c r="I82" s="30"/>
      <c r="J82" s="30"/>
      <c r="K82" s="30"/>
      <c r="L82" s="30" t="s">
        <v>321</v>
      </c>
    </row>
    <row r="83" spans="1:12" ht="15" customHeight="1" x14ac:dyDescent="0.3">
      <c r="A83" s="28">
        <v>10010</v>
      </c>
      <c r="B83" s="2" t="s">
        <v>111</v>
      </c>
      <c r="C83" s="2" t="s">
        <v>119</v>
      </c>
      <c r="D83" s="29">
        <v>6</v>
      </c>
      <c r="E83" s="3">
        <v>32.89</v>
      </c>
      <c r="F83" s="2" t="s">
        <v>307</v>
      </c>
      <c r="G83" s="2" t="s">
        <v>45</v>
      </c>
      <c r="H83" s="30">
        <f>VLOOKUP(A83,'[1]Sealants, Specialty, Accessory'!$A:$L,8,FALSE)</f>
        <v>0.79</v>
      </c>
      <c r="I83" s="30">
        <f>VLOOKUP(A83,'[1]Sealants, Specialty, Accessory'!$A:$L,9,FALSE)</f>
        <v>4.2</v>
      </c>
      <c r="J83" s="30">
        <f>VLOOKUP(A83,'[1]Sealants, Specialty, Accessory'!$A:$L,10,FALSE)</f>
        <v>6.6</v>
      </c>
      <c r="K83" s="30">
        <f>VLOOKUP(A83,'[1]Sealants, Specialty, Accessory'!$A:$L,11,FALSE)</f>
        <v>10.35</v>
      </c>
      <c r="L83" s="30" t="s">
        <v>160</v>
      </c>
    </row>
    <row r="84" spans="1:12" ht="15" customHeight="1" x14ac:dyDescent="0.3">
      <c r="A84" s="28">
        <v>10012</v>
      </c>
      <c r="B84" s="2" t="s">
        <v>112</v>
      </c>
      <c r="C84" s="2" t="s">
        <v>319</v>
      </c>
      <c r="D84" s="29">
        <v>12</v>
      </c>
      <c r="E84" s="3">
        <v>11.22</v>
      </c>
      <c r="F84" s="2" t="s">
        <v>307</v>
      </c>
      <c r="G84" s="2" t="s">
        <v>45</v>
      </c>
      <c r="H84" s="30">
        <f>VLOOKUP(A84,'[1]Sealants, Specialty, Accessory'!$A:$L,8,FALSE)</f>
        <v>0.31</v>
      </c>
      <c r="I84" s="30">
        <f>VLOOKUP(A84,'[1]Sealants, Specialty, Accessory'!$A:$L,9,FALSE)</f>
        <v>4.2</v>
      </c>
      <c r="J84" s="30">
        <f>VLOOKUP(A84,'[1]Sealants, Specialty, Accessory'!$A:$L,10,FALSE)</f>
        <v>4.2</v>
      </c>
      <c r="K84" s="30">
        <f>VLOOKUP(A84,'[1]Sealants, Specialty, Accessory'!$A:$L,11,FALSE)</f>
        <v>5.3</v>
      </c>
      <c r="L84" s="30" t="s">
        <v>161</v>
      </c>
    </row>
    <row r="85" spans="1:12" ht="15" customHeight="1" x14ac:dyDescent="0.3">
      <c r="A85" s="28">
        <v>10014</v>
      </c>
      <c r="B85" s="2" t="s">
        <v>113</v>
      </c>
      <c r="C85" s="2" t="s">
        <v>120</v>
      </c>
      <c r="D85" s="29">
        <v>12</v>
      </c>
      <c r="E85" s="3">
        <v>11.22</v>
      </c>
      <c r="F85" s="2" t="s">
        <v>307</v>
      </c>
      <c r="G85" s="2" t="s">
        <v>45</v>
      </c>
      <c r="H85" s="30">
        <f>VLOOKUP(A85,'[1]Sealants, Specialty, Accessory'!$A:$L,8,FALSE)</f>
        <v>0.23</v>
      </c>
      <c r="I85" s="30">
        <f>VLOOKUP(A85,'[1]Sealants, Specialty, Accessory'!$A:$L,9,FALSE)</f>
        <v>4.2</v>
      </c>
      <c r="J85" s="30">
        <f>VLOOKUP(A85,'[1]Sealants, Specialty, Accessory'!$A:$L,10,FALSE)</f>
        <v>4.1500000000000004</v>
      </c>
      <c r="K85" s="30">
        <f>VLOOKUP(A85,'[1]Sealants, Specialty, Accessory'!$A:$L,11,FALSE)</f>
        <v>4.9000000000000004</v>
      </c>
      <c r="L85" s="30" t="s">
        <v>162</v>
      </c>
    </row>
    <row r="86" spans="1:12" ht="15" customHeight="1" x14ac:dyDescent="0.3">
      <c r="A86" s="28">
        <v>10015</v>
      </c>
      <c r="B86" s="2" t="s">
        <v>114</v>
      </c>
      <c r="C86" s="2" t="s">
        <v>121</v>
      </c>
      <c r="D86" s="29">
        <v>12</v>
      </c>
      <c r="E86" s="3">
        <v>9.7899999999999991</v>
      </c>
      <c r="F86" s="2" t="s">
        <v>307</v>
      </c>
      <c r="G86" s="2" t="s">
        <v>45</v>
      </c>
      <c r="H86" s="30">
        <f>VLOOKUP(A86,'[1]Sealants, Specialty, Accessory'!$A:$L,8,FALSE)</f>
        <v>0.16</v>
      </c>
      <c r="I86" s="30">
        <f>VLOOKUP(A86,'[1]Sealants, Specialty, Accessory'!$A:$L,9,FALSE)</f>
        <v>3.3</v>
      </c>
      <c r="J86" s="30">
        <f>VLOOKUP(A86,'[1]Sealants, Specialty, Accessory'!$A:$L,10,FALSE)</f>
        <v>3.3</v>
      </c>
      <c r="K86" s="30">
        <f>VLOOKUP(A86,'[1]Sealants, Specialty, Accessory'!$A:$L,11,FALSE)</f>
        <v>4.45</v>
      </c>
      <c r="L86" s="30" t="s">
        <v>163</v>
      </c>
    </row>
    <row r="87" spans="1:12" ht="15" customHeight="1" x14ac:dyDescent="0.3">
      <c r="A87" s="28">
        <v>12816</v>
      </c>
      <c r="B87" s="2" t="s">
        <v>115</v>
      </c>
      <c r="C87" s="2" t="s">
        <v>122</v>
      </c>
      <c r="D87" s="29">
        <v>1</v>
      </c>
      <c r="E87" s="3">
        <v>6113.58</v>
      </c>
      <c r="F87" s="2" t="s">
        <v>307</v>
      </c>
      <c r="G87" s="2" t="s">
        <v>45</v>
      </c>
      <c r="H87" s="30">
        <f>VLOOKUP(A87,'[1]Sealants, Specialty, Accessory'!$A:$L,8,FALSE)</f>
        <v>36.799999999999997</v>
      </c>
      <c r="I87" s="30">
        <f>VLOOKUP(A87,'[1]Sealants, Specialty, Accessory'!$A:$L,9,FALSE)</f>
        <v>24</v>
      </c>
      <c r="J87" s="30">
        <f>VLOOKUP(A87,'[1]Sealants, Specialty, Accessory'!$A:$L,10,FALSE)</f>
        <v>16</v>
      </c>
      <c r="K87" s="30">
        <f>VLOOKUP(A87,'[1]Sealants, Specialty, Accessory'!$A:$L,11,FALSE)</f>
        <v>0</v>
      </c>
      <c r="L87" s="30" t="s">
        <v>165</v>
      </c>
    </row>
    <row r="88" spans="1:12" ht="15" customHeight="1" x14ac:dyDescent="0.3">
      <c r="A88" s="28">
        <v>12815</v>
      </c>
      <c r="B88" s="2" t="s">
        <v>116</v>
      </c>
      <c r="C88" s="2" t="s">
        <v>123</v>
      </c>
      <c r="D88" s="29">
        <v>1</v>
      </c>
      <c r="E88" s="3">
        <v>12465.75</v>
      </c>
      <c r="F88" s="2" t="s">
        <v>307</v>
      </c>
      <c r="G88" s="2" t="s">
        <v>45</v>
      </c>
      <c r="H88" s="30">
        <f>VLOOKUP(A88,'[1]Sealants, Specialty, Accessory'!$A:$L,8,FALSE)</f>
        <v>68</v>
      </c>
      <c r="I88" s="30">
        <f>VLOOKUP(A88,'[1]Sealants, Specialty, Accessory'!$A:$L,9,FALSE)</f>
        <v>34.5</v>
      </c>
      <c r="J88" s="30">
        <f>VLOOKUP(A88,'[1]Sealants, Specialty, Accessory'!$A:$L,10,FALSE)</f>
        <v>23</v>
      </c>
      <c r="K88" s="30">
        <f>VLOOKUP(A88,'[1]Sealants, Specialty, Accessory'!$A:$L,11,FALSE)</f>
        <v>11</v>
      </c>
      <c r="L88" s="30" t="s">
        <v>166</v>
      </c>
    </row>
    <row r="89" spans="1:12" ht="15" customHeight="1" x14ac:dyDescent="0.3">
      <c r="A89" s="28">
        <v>12863</v>
      </c>
      <c r="B89" s="2" t="s">
        <v>117</v>
      </c>
      <c r="C89" s="2" t="s">
        <v>320</v>
      </c>
      <c r="D89" s="29">
        <v>1</v>
      </c>
      <c r="E89" s="3">
        <v>4874.76</v>
      </c>
      <c r="F89" s="2" t="s">
        <v>307</v>
      </c>
      <c r="G89" s="2" t="s">
        <v>45</v>
      </c>
      <c r="H89" s="30"/>
      <c r="I89" s="30"/>
      <c r="J89" s="30"/>
      <c r="K89" s="30"/>
      <c r="L89" s="30" t="s">
        <v>167</v>
      </c>
    </row>
    <row r="90" spans="1:12" ht="15" customHeight="1" x14ac:dyDescent="0.3">
      <c r="A90" s="28">
        <v>13029</v>
      </c>
      <c r="B90" s="2" t="s">
        <v>118</v>
      </c>
      <c r="C90" s="2" t="s">
        <v>124</v>
      </c>
      <c r="D90" s="29">
        <v>1</v>
      </c>
      <c r="E90" s="3">
        <v>43.8</v>
      </c>
      <c r="F90" s="2" t="s">
        <v>307</v>
      </c>
      <c r="G90" s="2" t="s">
        <v>45</v>
      </c>
      <c r="H90" s="30"/>
      <c r="I90" s="30"/>
      <c r="J90" s="30"/>
      <c r="K90" s="30"/>
      <c r="L90" s="30" t="s">
        <v>168</v>
      </c>
    </row>
    <row r="91" spans="1:12" ht="15" customHeight="1" x14ac:dyDescent="0.3">
      <c r="A91" s="28"/>
      <c r="B91" s="2"/>
      <c r="C91" s="2"/>
      <c r="D91" s="29"/>
      <c r="E91" s="3"/>
      <c r="F91" s="2"/>
      <c r="G91" s="2"/>
      <c r="H91" s="30"/>
      <c r="I91" s="30"/>
      <c r="J91" s="30"/>
      <c r="K91" s="30"/>
      <c r="L91" s="31"/>
    </row>
    <row r="92" spans="1:12" ht="15" customHeight="1" x14ac:dyDescent="0.3">
      <c r="A92" s="28"/>
      <c r="B92" s="2"/>
      <c r="C92" s="2"/>
      <c r="D92" s="29"/>
      <c r="E92" s="3"/>
      <c r="F92" s="2"/>
      <c r="G92" s="2"/>
      <c r="H92" s="30"/>
      <c r="I92" s="30"/>
      <c r="J92" s="30"/>
      <c r="K92" s="30"/>
      <c r="L92" s="31"/>
    </row>
    <row r="93" spans="1:12" ht="15" customHeight="1" x14ac:dyDescent="0.3">
      <c r="A93" s="28"/>
      <c r="B93" s="2"/>
      <c r="C93" s="2"/>
      <c r="D93" s="29"/>
      <c r="E93" s="3"/>
      <c r="F93" s="2"/>
      <c r="G93" s="2"/>
      <c r="H93" s="30"/>
      <c r="I93" s="30"/>
      <c r="J93" s="30"/>
      <c r="K93" s="30"/>
      <c r="L93" s="31"/>
    </row>
    <row r="94" spans="1:12" ht="15" customHeight="1" x14ac:dyDescent="0.3">
      <c r="A94" s="28"/>
      <c r="B94" s="2"/>
      <c r="C94" s="2"/>
      <c r="D94" s="29"/>
      <c r="E94" s="3"/>
      <c r="F94" s="2"/>
      <c r="G94" s="2"/>
      <c r="H94" s="30"/>
      <c r="I94" s="30"/>
      <c r="J94" s="30"/>
      <c r="K94" s="30"/>
      <c r="L94" s="31"/>
    </row>
    <row r="95" spans="1:12" ht="15" customHeight="1" x14ac:dyDescent="0.3">
      <c r="A95" s="28"/>
      <c r="B95" s="2"/>
      <c r="C95" s="2"/>
      <c r="D95" s="29"/>
      <c r="E95" s="3"/>
      <c r="F95" s="2"/>
      <c r="G95" s="2"/>
      <c r="H95" s="30"/>
      <c r="I95" s="30"/>
      <c r="J95" s="30"/>
      <c r="K95" s="30"/>
      <c r="L95" s="31"/>
    </row>
    <row r="96" spans="1:12" ht="15" customHeight="1" x14ac:dyDescent="0.3">
      <c r="A96" s="28"/>
      <c r="B96" s="2"/>
      <c r="C96" s="2"/>
      <c r="D96" s="29"/>
      <c r="E96" s="3"/>
      <c r="F96" s="2"/>
      <c r="G96" s="2"/>
      <c r="H96" s="30"/>
      <c r="I96" s="30"/>
      <c r="J96" s="30"/>
      <c r="K96" s="30"/>
      <c r="L96" s="31"/>
    </row>
    <row r="97" spans="1:12" ht="15" customHeight="1" x14ac:dyDescent="0.3">
      <c r="A97" s="28"/>
      <c r="B97" s="2"/>
      <c r="C97" s="2"/>
      <c r="D97" s="29"/>
      <c r="E97" s="3"/>
      <c r="F97" s="2"/>
      <c r="G97" s="2"/>
      <c r="H97" s="30"/>
      <c r="I97" s="30"/>
      <c r="J97" s="30"/>
      <c r="K97" s="30"/>
      <c r="L97" s="31"/>
    </row>
    <row r="98" spans="1:12" ht="15" customHeight="1" x14ac:dyDescent="0.3">
      <c r="A98" s="28"/>
      <c r="B98" s="2"/>
      <c r="C98" s="2"/>
      <c r="D98" s="29"/>
      <c r="E98" s="3"/>
      <c r="F98" s="2"/>
      <c r="G98" s="2"/>
      <c r="H98" s="30"/>
      <c r="I98" s="30"/>
      <c r="J98" s="30"/>
      <c r="K98" s="30"/>
      <c r="L98" s="31"/>
    </row>
  </sheetData>
  <autoFilter ref="A4:L59" xr:uid="{E1827384-344E-454E-9AA8-A814DFE3D5A7}"/>
  <mergeCells count="1">
    <mergeCell ref="H3:L3"/>
  </mergeCells>
  <pageMargins left="0.45" right="0.45" top="0.65" bottom="0.65" header="0.3" footer="0.3"/>
  <pageSetup scale="56" fitToHeight="0" orientation="landscape" r:id="rId1"/>
  <headerFooter>
    <oddHeader>&amp;R&amp;"-,Bold"Effective Date 1/1/23
www.weldon.com - (800) 421-2677</oddHeader>
    <oddFooter>&amp;R&amp;"-,Bold"Parts shaded in gray will be discontinued after inventory depletion
Prices subject to change without notice. All products are low VOC
https://ipscorp.com/terms-and-conditions.php</oddFooter>
  </headerFooter>
  <ignoredErrors>
    <ignoredError sqref="L5:L59 L60:L81 L82:L9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eca6b3-2db8-43df-b335-cc769525c1d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CFE503C2366C45BA67A5A7670D474F" ma:contentTypeVersion="9" ma:contentTypeDescription="Create a new document." ma:contentTypeScope="" ma:versionID="5885d5e97f057fe8c6a20eb58494509c">
  <xsd:schema xmlns:xsd="http://www.w3.org/2001/XMLSchema" xmlns:xs="http://www.w3.org/2001/XMLSchema" xmlns:p="http://schemas.microsoft.com/office/2006/metadata/properties" xmlns:ns2="a9eca6b3-2db8-43df-b335-cc769525c1dc" xmlns:ns3="93387ad2-5385-497f-8965-20546e31e9ef" targetNamespace="http://schemas.microsoft.com/office/2006/metadata/properties" ma:root="true" ma:fieldsID="f4f8ae173faf79d3acf8a9dd2b01ade3" ns2:_="" ns3:_="">
    <xsd:import namespace="a9eca6b3-2db8-43df-b335-cc769525c1dc"/>
    <xsd:import namespace="93387ad2-5385-497f-8965-20546e31e9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eca6b3-2db8-43df-b335-cc769525c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c60b22c-5190-4adc-b525-90f9ba9b93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87ad2-5385-497f-8965-20546e31e9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F8B995-5472-4E01-A20A-4F1646ED5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3A844E-26B7-4D49-AEEE-E066DBECC42F}">
  <ds:schemaRefs>
    <ds:schemaRef ds:uri="http://schemas.microsoft.com/office/2006/metadata/properties"/>
    <ds:schemaRef ds:uri="http://schemas.microsoft.com/office/infopath/2007/PartnerControls"/>
    <ds:schemaRef ds:uri="a9eca6b3-2db8-43df-b335-cc769525c1dc"/>
  </ds:schemaRefs>
</ds:datastoreItem>
</file>

<file path=customXml/itemProps3.xml><?xml version="1.0" encoding="utf-8"?>
<ds:datastoreItem xmlns:ds="http://schemas.openxmlformats.org/officeDocument/2006/customXml" ds:itemID="{371018F4-281C-485A-9AA0-2E98744006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eca6b3-2db8-43df-b335-cc769525c1dc"/>
    <ds:schemaRef ds:uri="93387ad2-5385-497f-8965-20546e31e9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Solvent Cements and Primers</vt:lpstr>
      <vt:lpstr>Sealants, Specialty, Accessory</vt:lpstr>
      <vt:lpstr>'Sealants, Specialty, Accessory'!Print_Area</vt:lpstr>
      <vt:lpstr>'Solvent Cements and Primers'!Print_Area</vt:lpstr>
      <vt:lpstr>'Sealants, Specialty, Accessory'!Print_Titles</vt:lpstr>
      <vt:lpstr>'Solvent Cements and Primers'!Print_Titles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Melodee Braman</dc:creator>
  <cp:keywords/>
  <dc:description/>
  <cp:lastModifiedBy>Neha Dayani</cp:lastModifiedBy>
  <cp:revision/>
  <cp:lastPrinted>2023-10-19T05:52:53Z</cp:lastPrinted>
  <dcterms:created xsi:type="dcterms:W3CDTF">2022-12-15T19:06:44Z</dcterms:created>
  <dcterms:modified xsi:type="dcterms:W3CDTF">2023-10-24T19:58:38Z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0x0101008FCFE503C2366C45BA67A5A7670D474F</vt:lpwstr>
  </property>
  <property fmtid="{D5CDD505-2E9C-101B-9397-08002B2CF9AE}" pid="3" name="MediaServiceImageTags">
    <vt:lpwstr/>
  </property>
</Properties>
</file>